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<sst xmlns="http://schemas.openxmlformats.org/spreadsheetml/2006/main" count="1087" uniqueCount="436">
  <si>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</si>
  <si>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</si>
  <si>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</si>
  <si>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</si>
  <si>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</si>
  <si>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</si>
  <si>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</si>
  <si>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</si>
  <si>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</si>
  <si>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</si>
  <si>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</si>
  <si>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</si>
  <si>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</si>
  <si>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</si>
  <si>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</si>
  <si>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</si>
  <si>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</si>
  <si>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</si>
  <si>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</si>
  <si>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</si>
  <si>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</si>
  <si>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</si>
  <si>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</si>
  <si>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</si>
  <si>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</si>
  <si>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</si>
  <si>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</si>
  <si>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</si>
  <si>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</si>
  <si>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</si>
  <si>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</si>
  <si>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</si>
  <si>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</si>
  <si>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</si>
  <si>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</si>
  <si>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</si>
  <si>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</si>
  <si>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</si>
  <si>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</si>
  <si>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</si>
  <si>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</si>
  <si>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</si>
  <si>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</si>
  <si>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</si>
  <si>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</si>
  <si>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</si>
  <si>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</si>
  <si>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</si>
  <si>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</si>
  <si>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</si>
  <si>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</si>
  <si>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</si>
  <si>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</si>
  <si>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</si>
  <si>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</si>
  <si>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</si>
  <si>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</si>
  <si>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</si>
  <si>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</si>
  <si>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</si>
  <si>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</si>
  <si>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</si>
  <si>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</si>
  <si>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</si>
  <si>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</si>
  <si>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</si>
  <si>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</si>
  <si>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</si>
  <si>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</si>
  <si>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</si>
  <si>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</si>
  <si>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</si>
  <si>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</si>
  <si>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</si>
  <si>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</si>
  <si>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</si>
  <si>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</si>
  <si>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</si>
  <si>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</si>
  <si>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</si>
  <si>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</si>
  <si>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</si>
  <si>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</si>
  <si>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</si>
  <si>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</si>
  <si>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</si>
  <si>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</si>
  <si>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</si>
  <si>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</si>
  <si>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</si>
  <si>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</si>
  <si>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</si>
  <si>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</si>
  <si>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</si>
  <si>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</si>
  <si>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</si>
  <si>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</si>
  <si>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</si>
  <si>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</si>
  <si>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</si>
  <si>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</si>
  <si>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</si>
  <si>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</si>
  <si>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</si>
  <si>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</si>
  <si>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</si>
  <si>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</si>
  <si>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</si>
  <si>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</si>
  <si>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</si>
  <si>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</si>
  <si>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</si>
  <si>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</si>
  <si>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</si>
  <si>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</si>
  <si>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</si>
  <si>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</si>
  <si>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</si>
  <si>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</si>
  <si>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</si>
  <si>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</si>
  <si>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</si>
  <si>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</si>
  <si>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</si>
  <si>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</si>
  <si>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</si>
  <si>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</si>
  <si>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</si>
  <si>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</si>
  <si>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</si>
  <si>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</si>
  <si>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</si>
  <si>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</si>
  <si>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</si>
  <si>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</si>
  <si>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</si>
  <si>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</si>
  <si>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</si>
  <si>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</si>
  <si>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</si>
  <si>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</si>
  <si>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</si>
  <si>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</si>
  <si>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</si>
  <si>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</si>
  <si>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</si>
  <si>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</si>
  <si>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</si>
  <si>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</si>
  <si>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</si>
  <si>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</si>
  <si>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</si>
  <si>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</si>
  <si>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</si>
  <si>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</si>
  <si>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</si>
  <si>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</si>
  <si>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</si>
  <si>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</si>
  <si>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</si>
  <si>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</si>
  <si>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</si>
  <si>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</si>
  <si>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</si>
  <si>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</si>
  <si>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</si>
  <si>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</si>
  <si>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</si>
  <si>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</si>
  <si>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</si>
  <si>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</si>
  <si>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</si>
  <si>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</si>
  <si>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</si>
  <si>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</si>
  <si>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</si>
  <si>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</si>
  <si>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</si>
  <si>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</si>
  <si>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</si>
  <si>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</si>
  <si>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</si>
  <si>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</si>
  <si>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</si>
  <si>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</si>
  <si>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</si>
  <si>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</si>
  <si>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</si>
  <si>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</si>
  <si>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</si>
  <si>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</si>
  <si>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</si>
  <si>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</si>
  <si>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</si>
  <si>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</si>
  <si>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</si>
  <si>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</si>
  <si>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</si>
  <si>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</si>
  <si>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</si>
  <si>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</si>
  <si>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</si>
  <si>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</si>
  <si>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</si>
  <si>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</si>
  <si>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</si>
  <si>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</si>
  <si>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</si>
  <si>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</si>
  <si>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</si>
  <si>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</si>
  <si>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</si>
  <si>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</si>
  <si>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</si>
  <si>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</si>
  <si>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</si>
  <si>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</si>
  <si>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</si>
  <si>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</si>
  <si>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</si>
  <si>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</si>
  <si>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</si>
  <si>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</si>
  <si>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</si>
  <si>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</si>
  <si>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</si>
  <si>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</si>
  <si>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</si>
  <si>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</si>
  <si>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</si>
  <si>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</si>
  <si>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</si>
  <si>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</si>
  <si>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</si>
  <si>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</si>
  <si>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</si>
  <si>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</si>
  <si>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</si>
  <si>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</si>
  <si>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</si>
  <si>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</si>
  <si>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</si>
  <si>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</si>
  <si>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</si>
  <si>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</si>
  <si>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</si>
  <si>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</si>
  <si>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</si>
  <si>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</si>
  <si>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</si>
  <si>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</si>
  <si>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</si>
  <si>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</si>
  <si>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</si>
  <si>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</si>
  <si>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</si>
  <si>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</si>
  <si>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</si>
  <si>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</si>
  <si>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</si>
  <si>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</si>
  <si>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</si>
  <si>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</si>
  <si>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</si>
  <si>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</si>
  <si>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</si>
  <si>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</si>
  <si>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</si>
  <si>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</si>
  <si>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</si>
  <si>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</si>
  <si>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</si>
  <si>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</si>
  <si>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</si>
  <si>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</si>
  <si>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</si>
  <si>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</si>
  <si>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</si>
  <si>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</si>
  <si>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</si>
  <si>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</si>
  <si>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</si>
  <si>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</si>
  <si>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</si>
  <si>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</si>
  <si>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</si>
  <si>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</si>
  <si>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</si>
  <si>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</si>
  <si>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</si>
  <si>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</si>
  <si>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</si>
  <si>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</si>
  <si>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</si>
  <si>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</si>
  <si>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</si>
  <si>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</si>
  <si>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</si>
  <si>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</si>
  <si>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</si>
  <si>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</si>
  <si>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</si>
  <si>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</si>
  <si>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</si>
  <si>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</si>
  <si>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</si>
  <si>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</si>
  <si>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</si>
  <si>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</si>
  <si>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</si>
  <si>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</si>
  <si>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</si>
  <si>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</si>
  <si>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</si>
  <si>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</si>
  <si>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</si>
  <si>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</si>
  <si>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</si>
  <si>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</si>
  <si>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</si>
  <si>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</si>
  <si>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</si>
  <si>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</si>
  <si>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</si>
  <si>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</si>
  <si>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</si>
  <si>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</si>
  <si>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</si>
  <si>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</si>
  <si>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</si>
  <si>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</si>
  <si>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</si>
  <si>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</si>
  <si>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</si>
  <si>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</si>
  <si>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</si>
  <si>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</si>
  <si>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</si>
  <si>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</si>
  <si>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</si>
  <si>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</si>
  <si>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</si>
  <si>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</si>
  <si>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</si>
  <si>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</si>
  <si>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</si>
  <si>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</si>
  <si>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</si>
  <si>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</si>
  <si>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</si>
  <si>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</si>
  <si>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</si>
  <si>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</si>
  <si>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</si>
  <si>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</si>
  <si>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</si>
  <si>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</si>
  <si>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</si>
  <si>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</si>
  <si>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</si>
  <si>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</si>
  <si>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</si>
  <si>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</si>
  <si>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</si>
  <si>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</si>
  <si>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</si>
  <si>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</si>
  <si>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</si>
  <si>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</si>
  <si>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</si>
  <si>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</si>
  <si>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</si>
  <si>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</si>
  <si>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</si>
  <si>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</si>
  <si>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</si>
  <si>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</si>
  <si>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</si>
  <si>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</si>
  <si>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</si>
  <si>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</si>
  <si>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</si>
  <si>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</si>
  <si>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</si>
  <si>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</si>
  <si>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</si>
  <si>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</si>
  <si>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</si>
  <si>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</si>
  <si>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</si>
  <si>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</si>
  <si>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</si>
  <si>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</si>
  <si>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</si>
  <si>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</si>
  <si>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</si>
  <si>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</si>
  <si>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</si>
  <si>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</si>
  <si>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</si>
  <si>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</si>
  <si>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</si>
  <si>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</si>
  <si>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</si>
  <si>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</si>
  <si>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</si>
  <si>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</si>
  <si>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</si>
  <si>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</si>
  <si>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</si>
  <si>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</si>
  <si>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</si>
  <si>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</si>
  <si>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</si>
  <si>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</si>
  <si>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</si>
  <si>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</si>
  <si>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</si>
  <si>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</si>
  <si>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</si>
  <si>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</si>
  <si>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</si>
  <si>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</si>
  <si>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</si>
  <si>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</si>
  <si>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</si>
  <si>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</si>
  <si>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</si>
  <si>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</si>
  <si>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</si>
  <si>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</si>
  <si>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</si>
  <si>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</si>
  <si>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siječanj-kolovoz 2021. i 2022. godine</t>
  </si>
  <si>
    <t>Siječanj-kolovoz
2021.</t>
  </si>
  <si>
    <t>Siječanj-kolovoz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</si>
</sst>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02" sqref="C502:E54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110006156917.48999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184725047694</v>
      </c>
      <c r="E4" s="14">
        <f t="shared" si="0"/>
        <v>109060414961.25999</v>
      </c>
      <c r="F4" s="15">
        <f t="shared" ref="F4:F71" si="1">IF(C4=0,"x",E4/C4*100)</f>
        <v>99.140282705322264</v>
      </c>
      <c r="G4" s="15">
        <f t="shared" ref="G4:G71" si="2">IF(D4=0,"x",E4/D4*100)</f>
        <v>59.039321587790475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-945741956.22999394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89220749.019999996</v>
      </c>
      <c r="D5" s="18">
        <v>297115482</v>
      </c>
      <c r="E5" s="18">
        <v>88748398.980000004</v>
      </c>
      <c r="F5" s="19">
        <f t="shared" si="1"/>
        <v>99.47058274539468</v>
      </c>
      <c r="G5" s="19">
        <f t="shared" si="2"/>
        <v>29.870001516783972</v>
      </c>
      <c r="H5" s="20">
        <f t="shared" ref="H5:H72" si="3">+E5-C5</f>
        <v>-472350.03999999166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89220749.019999996</v>
      </c>
      <c r="D6" s="18">
        <v>297115482</v>
      </c>
      <c r="E6" s="18">
        <v>88748398.980000004</v>
      </c>
      <c r="F6" s="19">
        <f t="shared" si="1"/>
        <v>99.47058274539468</v>
      </c>
      <c r="G6" s="19">
        <f t="shared" si="2"/>
        <v>29.870001516783972</v>
      </c>
      <c r="H6" s="20">
        <f t="shared" si="3"/>
        <v>-472350.03999999166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88194766</v>
      </c>
      <c r="D7" s="26">
        <v>153973494</v>
      </c>
      <c r="E7" s="26">
        <v>88261238.290000007</v>
      </c>
      <c r="F7" s="27">
        <f t="shared" si="1"/>
        <v>100.07536988079315</v>
      </c>
      <c r="G7" s="27">
        <f t="shared" si="2"/>
        <v>57.322358541789022</v>
      </c>
      <c r="H7" s="28">
        <f t="shared" si="3"/>
        <v>66472.290000006557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1025983.02</v>
      </c>
      <c r="D8" s="26">
        <v>143141988</v>
      </c>
      <c r="E8" s="26">
        <v>487160.69</v>
      </c>
      <c r="F8" s="27">
        <f t="shared" si="1"/>
        <v>47.482334551696574</v>
      </c>
      <c r="G8" s="27">
        <f t="shared" si="2"/>
        <v>0.34033388581972185</v>
      </c>
      <c r="H8" s="28">
        <f t="shared" si="3"/>
        <v>-538822.33000000007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2789000</v>
      </c>
      <c r="E9" s="18">
        <v>285079.21000000002</v>
      </c>
      <c r="F9" s="19" t="str">
        <f t="shared" ref="F9:F13" si="4">IF(C9=0,"x",E9/C9*100)</f>
        <v>x</v>
      </c>
      <c r="G9" s="19">
        <f t="shared" ref="G9:G13" si="5">IF(D9=0,"x",E9/D9*100)</f>
        <v>10.221556471853711</v>
      </c>
      <c r="H9" s="20">
        <f t="shared" ref="H9:H13" si="6">+E9-C9</f>
        <v>285079.21000000002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2789000</v>
      </c>
      <c r="E10" s="18">
        <v>285079.21000000002</v>
      </c>
      <c r="F10" s="19" t="str">
        <f t="shared" si="4"/>
        <v>x</v>
      </c>
      <c r="G10" s="19">
        <f t="shared" si="5"/>
        <v>10.221556471853711</v>
      </c>
      <c r="H10" s="20">
        <f>+E10-C10</f>
        <v>285079.21000000002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2404000</v>
      </c>
      <c r="E11" s="26">
        <v>279630.21000000002</v>
      </c>
      <c r="F11" s="27" t="str">
        <f t="shared" si="4"/>
        <v>x</v>
      </c>
      <c r="G11" s="27">
        <f t="shared" si="5"/>
        <v>11.631872296173047</v>
      </c>
      <c r="H11" s="28">
        <f t="shared" si="6"/>
        <v>279630.21000000002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>
        <v>5449</v>
      </c>
      <c r="F12" s="27" t="str">
        <f t="shared" ref="F12" si="7">IF(C12=0,"x",E12/C12*100)</f>
        <v>x</v>
      </c>
      <c r="G12" s="27">
        <f t="shared" ref="G12" si="8">IF(D12=0,"x",E12/D12*100)</f>
        <v>1.4153246753246753</v>
      </c>
      <c r="H12" s="28">
        <f t="shared" ref="H12" si="9">+E12-C12</f>
        <v>5449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15566253.609999999</v>
      </c>
      <c r="D13" s="18">
        <v>11655520</v>
      </c>
      <c r="E13" s="18">
        <v>5251493.43</v>
      </c>
      <c r="F13" s="27">
        <f t="shared" si="4"/>
        <v>33.736399017849486</v>
      </c>
      <c r="G13" s="27">
        <f t="shared" si="5"/>
        <v>45.055848473512974</v>
      </c>
      <c r="H13" s="28">
        <f t="shared" si="6"/>
        <v>-10314760.18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15566253.609999999</v>
      </c>
      <c r="D14" s="18">
        <v>11655520</v>
      </c>
      <c r="E14" s="18">
        <v>5251493.43</v>
      </c>
      <c r="F14" s="19">
        <f t="shared" ref="F14:F16" si="10">IF(C14=0,"x",E14/C14*100)</f>
        <v>33.736399017849486</v>
      </c>
      <c r="G14" s="19">
        <f t="shared" ref="G14:G16" si="11">IF(D14=0,"x",E14/D14*100)</f>
        <v>45.055848473512974</v>
      </c>
      <c r="H14" s="20">
        <f t="shared" ref="H14:H16" si="12">+E14-C14</f>
        <v>-10314760.18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15538566.73</v>
      </c>
      <c r="D15" s="26">
        <v>11432520</v>
      </c>
      <c r="E15" s="26">
        <v>5250195.49</v>
      </c>
      <c r="F15" s="27">
        <f t="shared" si="10"/>
        <v>33.788158079364891</v>
      </c>
      <c r="G15" s="27">
        <f t="shared" si="11"/>
        <v>45.923344022140348</v>
      </c>
      <c r="H15" s="28">
        <f t="shared" si="12"/>
        <v>-10288371.24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27686.880000000001</v>
      </c>
      <c r="D16" s="26">
        <v>223000</v>
      </c>
      <c r="E16" s="26">
        <v>1297.94</v>
      </c>
      <c r="F16" s="27">
        <f t="shared" si="10"/>
        <v>4.6879243887357482</v>
      </c>
      <c r="G16" s="27">
        <f t="shared" si="11"/>
        <v>0.58203587443946192</v>
      </c>
      <c r="H16" s="28">
        <f t="shared" si="12"/>
        <v>-26388.940000000002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906.25</v>
      </c>
      <c r="D17" s="18">
        <v>100000</v>
      </c>
      <c r="E17" s="18">
        <v>4999.38</v>
      </c>
      <c r="F17" s="19">
        <f t="shared" si="1"/>
        <v>551.65572413793097</v>
      </c>
      <c r="G17" s="19">
        <f t="shared" si="2"/>
        <v>4.9993799999999995</v>
      </c>
      <c r="H17" s="20">
        <f t="shared" si="3"/>
        <v>4093.13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906.25</v>
      </c>
      <c r="D18" s="18">
        <v>100000</v>
      </c>
      <c r="E18" s="18">
        <v>4999.38</v>
      </c>
      <c r="F18" s="19">
        <f t="shared" si="1"/>
        <v>551.65572413793097</v>
      </c>
      <c r="G18" s="19">
        <f t="shared" si="2"/>
        <v>4.9993799999999995</v>
      </c>
      <c r="H18" s="20">
        <f t="shared" si="3"/>
        <v>4093.13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906.25</v>
      </c>
      <c r="D19" s="26">
        <v>88720</v>
      </c>
      <c r="E19" s="26">
        <v>4999.38</v>
      </c>
      <c r="F19" s="27">
        <f t="shared" si="1"/>
        <v>551.65572413793097</v>
      </c>
      <c r="G19" s="27">
        <f t="shared" si="2"/>
        <v>5.6350090171325524</v>
      </c>
      <c r="H19" s="28">
        <f t="shared" si="3"/>
        <v>4093.13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19472071.649999999</v>
      </c>
      <c r="D21" s="18">
        <v>41024647</v>
      </c>
      <c r="E21" s="18">
        <v>22718539.59</v>
      </c>
      <c r="F21" s="19">
        <f t="shared" si="1"/>
        <v>116.67243218057901</v>
      </c>
      <c r="G21" s="19">
        <f t="shared" si="2"/>
        <v>55.377782019672217</v>
      </c>
      <c r="H21" s="20">
        <f t="shared" si="3"/>
        <v>3246467.9400000013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19472071.649999999</v>
      </c>
      <c r="D22" s="18">
        <v>41024647</v>
      </c>
      <c r="E22" s="18">
        <v>22718539.59</v>
      </c>
      <c r="F22" s="19">
        <f t="shared" si="1"/>
        <v>116.67243218057901</v>
      </c>
      <c r="G22" s="19">
        <f t="shared" si="2"/>
        <v>55.377782019672217</v>
      </c>
      <c r="H22" s="20">
        <f t="shared" si="3"/>
        <v>3246467.9400000013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18975982.079999998</v>
      </c>
      <c r="D23" s="26">
        <v>39671247</v>
      </c>
      <c r="E23" s="26">
        <v>22315144.52</v>
      </c>
      <c r="F23" s="27">
        <f t="shared" si="1"/>
        <v>117.59678327014946</v>
      </c>
      <c r="G23" s="27">
        <f t="shared" si="2"/>
        <v>56.25017161673793</v>
      </c>
      <c r="H23" s="28">
        <f t="shared" si="3"/>
        <v>3339162.4400000013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496089.57</v>
      </c>
      <c r="D24" s="26">
        <v>1353400</v>
      </c>
      <c r="E24" s="26">
        <v>403395.07</v>
      </c>
      <c r="F24" s="27">
        <f t="shared" si="1"/>
        <v>81.314966972597304</v>
      </c>
      <c r="G24" s="27">
        <f t="shared" si="2"/>
        <v>29.806049209398548</v>
      </c>
      <c r="H24" s="28">
        <f t="shared" si="3"/>
        <v>-92694.5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21900468.170000002</v>
      </c>
      <c r="D25" s="18">
        <v>36893910</v>
      </c>
      <c r="E25" s="18">
        <v>22601607.760000002</v>
      </c>
      <c r="F25" s="19">
        <f t="shared" si="1"/>
        <v>103.20148219918168</v>
      </c>
      <c r="G25" s="19">
        <f t="shared" si="2"/>
        <v>61.261080107800993</v>
      </c>
      <c r="H25" s="20">
        <f t="shared" si="3"/>
        <v>701139.58999999985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21900468.170000002</v>
      </c>
      <c r="D26" s="18">
        <v>36893910</v>
      </c>
      <c r="E26" s="18">
        <v>22601607.760000002</v>
      </c>
      <c r="F26" s="19">
        <f t="shared" si="1"/>
        <v>103.20148219918168</v>
      </c>
      <c r="G26" s="19">
        <f t="shared" si="2"/>
        <v>61.261080107800993</v>
      </c>
      <c r="H26" s="20">
        <f t="shared" si="3"/>
        <v>701139.58999999985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21821135.109999999</v>
      </c>
      <c r="D27" s="26">
        <v>36503910</v>
      </c>
      <c r="E27" s="26">
        <v>22518598.059999999</v>
      </c>
      <c r="F27" s="27">
        <f t="shared" si="1"/>
        <v>103.19627254257901</v>
      </c>
      <c r="G27" s="27">
        <f t="shared" si="2"/>
        <v>61.688180964724047</v>
      </c>
      <c r="H27" s="28">
        <f t="shared" si="3"/>
        <v>697462.94999999925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79333.06</v>
      </c>
      <c r="D28" s="26">
        <v>390000</v>
      </c>
      <c r="E28" s="26">
        <v>83009.7</v>
      </c>
      <c r="F28" s="27">
        <f t="shared" si="1"/>
        <v>104.63443613545222</v>
      </c>
      <c r="G28" s="27">
        <f t="shared" si="2"/>
        <v>21.28453846153846</v>
      </c>
      <c r="H28" s="28">
        <f t="shared" si="3"/>
        <v>3676.6399999999994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8698486.5999999996</v>
      </c>
      <c r="D29" s="18">
        <v>16882771</v>
      </c>
      <c r="E29" s="18">
        <v>9786475.4600000009</v>
      </c>
      <c r="F29" s="19">
        <f t="shared" si="1"/>
        <v>112.50779486169469</v>
      </c>
      <c r="G29" s="19">
        <f t="shared" si="2"/>
        <v>57.967234525659329</v>
      </c>
      <c r="H29" s="20">
        <f t="shared" si="3"/>
        <v>1087988.8600000013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8698486.5999999996</v>
      </c>
      <c r="D30" s="18">
        <v>16882771</v>
      </c>
      <c r="E30" s="18">
        <v>9786475.4600000009</v>
      </c>
      <c r="F30" s="19">
        <f t="shared" si="1"/>
        <v>112.50779486169469</v>
      </c>
      <c r="G30" s="19">
        <f t="shared" si="2"/>
        <v>57.967234525659329</v>
      </c>
      <c r="H30" s="20">
        <f t="shared" si="3"/>
        <v>1087988.8600000013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8670099.7599999998</v>
      </c>
      <c r="D31" s="26">
        <v>16472771</v>
      </c>
      <c r="E31" s="26">
        <v>9606457.9299999997</v>
      </c>
      <c r="F31" s="27">
        <f t="shared" si="1"/>
        <v>110.79985462589417</v>
      </c>
      <c r="G31" s="27">
        <f t="shared" si="2"/>
        <v>58.317194660206226</v>
      </c>
      <c r="H31" s="28">
        <f t="shared" si="3"/>
        <v>936358.16999999993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28386.84</v>
      </c>
      <c r="D32" s="26">
        <v>410000</v>
      </c>
      <c r="E32" s="26">
        <v>180017.53</v>
      </c>
      <c r="F32" s="27">
        <f t="shared" si="1"/>
        <v>634.15839875097049</v>
      </c>
      <c r="G32" s="27">
        <f t="shared" si="2"/>
        <v>43.90671463414634</v>
      </c>
      <c r="H32" s="28">
        <f t="shared" si="3"/>
        <v>151630.69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309261120.11000001</v>
      </c>
      <c r="D33" s="18">
        <v>818160196</v>
      </c>
      <c r="E33" s="18">
        <v>461518232.30000001</v>
      </c>
      <c r="F33" s="19">
        <f t="shared" si="1"/>
        <v>149.2325424339937</v>
      </c>
      <c r="G33" s="19">
        <f t="shared" si="2"/>
        <v>56.409274681947494</v>
      </c>
      <c r="H33" s="20">
        <f t="shared" si="3"/>
        <v>152257112.19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10596656.539999999</v>
      </c>
      <c r="D34" s="18">
        <v>139734980</v>
      </c>
      <c r="E34" s="18">
        <v>12601769.109999999</v>
      </c>
      <c r="F34" s="19">
        <f t="shared" si="1"/>
        <v>118.92212475162474</v>
      </c>
      <c r="G34" s="19">
        <f t="shared" si="2"/>
        <v>9.018335358834273</v>
      </c>
      <c r="H34" s="20">
        <f t="shared" si="3"/>
        <v>2005112.5700000003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10033758.93</v>
      </c>
      <c r="D35" s="26">
        <v>38739980</v>
      </c>
      <c r="E35" s="26">
        <v>12174917.6</v>
      </c>
      <c r="F35" s="27">
        <f t="shared" si="1"/>
        <v>121.33954667376088</v>
      </c>
      <c r="G35" s="27">
        <f t="shared" si="2"/>
        <v>31.42726867695853</v>
      </c>
      <c r="H35" s="28">
        <f t="shared" si="3"/>
        <v>2141158.67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562897.61</v>
      </c>
      <c r="D36" s="26">
        <v>100995000</v>
      </c>
      <c r="E36" s="26">
        <v>426851.51</v>
      </c>
      <c r="F36" s="27">
        <f t="shared" si="1"/>
        <v>75.831110741436618</v>
      </c>
      <c r="G36" s="27">
        <f t="shared" si="2"/>
        <v>0.42264618050398534</v>
      </c>
      <c r="H36" s="28">
        <f t="shared" si="3"/>
        <v>-136046.09999999998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6623680.1500000004</v>
      </c>
      <c r="D37" s="18">
        <v>11662750</v>
      </c>
      <c r="E37" s="18">
        <v>6758650.6900000004</v>
      </c>
      <c r="F37" s="19">
        <f t="shared" si="1"/>
        <v>102.0376971252152</v>
      </c>
      <c r="G37" s="19">
        <f t="shared" si="2"/>
        <v>57.950746522046693</v>
      </c>
      <c r="H37" s="20">
        <f t="shared" si="3"/>
        <v>134970.54000000004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6604441.2599999998</v>
      </c>
      <c r="D38" s="26">
        <v>11591750</v>
      </c>
      <c r="E38" s="26">
        <v>6734008.9400000004</v>
      </c>
      <c r="F38" s="27">
        <f t="shared" si="1"/>
        <v>101.96182651793319</v>
      </c>
      <c r="G38" s="27">
        <f t="shared" si="2"/>
        <v>58.093117432656847</v>
      </c>
      <c r="H38" s="28">
        <f t="shared" si="3"/>
        <v>129567.68000000063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19238.89</v>
      </c>
      <c r="D39" s="26">
        <v>71000</v>
      </c>
      <c r="E39" s="26">
        <v>24641.75</v>
      </c>
      <c r="F39" s="27">
        <f t="shared" si="1"/>
        <v>128.08301310522592</v>
      </c>
      <c r="G39" s="27">
        <f t="shared" si="2"/>
        <v>34.706690140845069</v>
      </c>
      <c r="H39" s="28">
        <f t="shared" si="3"/>
        <v>5402.8600000000006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648220.63</v>
      </c>
      <c r="D40" s="18">
        <v>1634510</v>
      </c>
      <c r="E40" s="18">
        <v>688122.85</v>
      </c>
      <c r="F40" s="27">
        <f t="shared" ref="F40:F42" si="13">IF(C40=0,"x",E40/C40*100)</f>
        <v>106.15565413276032</v>
      </c>
      <c r="G40" s="27">
        <f t="shared" ref="G40:G42" si="14">IF(D40=0,"x",E40/D40*100)</f>
        <v>42.099641482768533</v>
      </c>
      <c r="H40" s="28">
        <f t="shared" ref="H40:H42" si="15">+E40-C40</f>
        <v>39902.219999999972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632742.63</v>
      </c>
      <c r="D41" s="26">
        <v>1588510</v>
      </c>
      <c r="E41" s="26">
        <v>686476.98</v>
      </c>
      <c r="F41" s="27">
        <f t="shared" si="13"/>
        <v>108.49229172372976</v>
      </c>
      <c r="G41" s="27">
        <f t="shared" si="14"/>
        <v>43.215150046269777</v>
      </c>
      <c r="H41" s="28">
        <f t="shared" si="15"/>
        <v>53734.349999999977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15478</v>
      </c>
      <c r="D42" s="26">
        <v>46000</v>
      </c>
      <c r="E42" s="26">
        <v>1645.87</v>
      </c>
      <c r="F42" s="27">
        <f t="shared" si="13"/>
        <v>10.63360899341</v>
      </c>
      <c r="G42" s="27">
        <f t="shared" si="14"/>
        <v>3.5779782608695654</v>
      </c>
      <c r="H42" s="28">
        <f t="shared" si="15"/>
        <v>-13832.130000000001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101769225.84999999</v>
      </c>
      <c r="D43" s="18">
        <v>208602017</v>
      </c>
      <c r="E43" s="18">
        <v>129635900.59999999</v>
      </c>
      <c r="F43" s="19">
        <f t="shared" si="1"/>
        <v>127.38222141050117</v>
      </c>
      <c r="G43" s="19">
        <f t="shared" si="2"/>
        <v>62.145084915454099</v>
      </c>
      <c r="H43" s="20">
        <f t="shared" si="3"/>
        <v>27866674.75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101714346.48999999</v>
      </c>
      <c r="D44" s="26">
        <v>207297017</v>
      </c>
      <c r="E44" s="26">
        <v>129607247.22</v>
      </c>
      <c r="F44" s="27">
        <f t="shared" si="1"/>
        <v>127.42277927602107</v>
      </c>
      <c r="G44" s="27">
        <f t="shared" si="2"/>
        <v>62.522485415214632</v>
      </c>
      <c r="H44" s="28">
        <f t="shared" si="3"/>
        <v>27892900.730000004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54879.360000000001</v>
      </c>
      <c r="D45" s="26">
        <v>1305000</v>
      </c>
      <c r="E45" s="26">
        <v>28653.38</v>
      </c>
      <c r="F45" s="27">
        <f t="shared" si="1"/>
        <v>52.211578269134343</v>
      </c>
      <c r="G45" s="27">
        <f t="shared" si="2"/>
        <v>2.1956613026819927</v>
      </c>
      <c r="H45" s="28">
        <f t="shared" si="3"/>
        <v>-26225.98</v>
      </c>
      <c r="J45" s="38"/>
    </row>
    <row r="46" spans="1:10" ht="25.5" x14ac:dyDescent="0.25">
      <c r="A46" s="22" t="s">
        <v>174</v>
      </c>
      <c r="B46" s="17" t="s">
        <v>17</v>
      </c>
      <c r="C46" s="18">
        <v>6717035.75</v>
      </c>
      <c r="D46" s="18">
        <v>10987450</v>
      </c>
      <c r="E46" s="18">
        <v>5528537.21</v>
      </c>
      <c r="F46" s="19">
        <f t="shared" si="1"/>
        <v>82.306204935711406</v>
      </c>
      <c r="G46" s="19">
        <f t="shared" si="2"/>
        <v>50.316836117570496</v>
      </c>
      <c r="H46" s="20">
        <f t="shared" si="3"/>
        <v>-1188498.54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6706023.8499999996</v>
      </c>
      <c r="D47" s="26">
        <v>10910950</v>
      </c>
      <c r="E47" s="26">
        <v>5518231.46</v>
      </c>
      <c r="F47" s="27">
        <f t="shared" si="1"/>
        <v>82.287680202628565</v>
      </c>
      <c r="G47" s="27">
        <f t="shared" si="2"/>
        <v>50.575169531525667</v>
      </c>
      <c r="H47" s="28">
        <f t="shared" si="3"/>
        <v>-1187792.3899999997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11011.9</v>
      </c>
      <c r="D48" s="26">
        <v>76500</v>
      </c>
      <c r="E48" s="26">
        <v>10305.75</v>
      </c>
      <c r="F48" s="27">
        <f t="shared" si="1"/>
        <v>93.587391821574855</v>
      </c>
      <c r="G48" s="27">
        <f t="shared" si="2"/>
        <v>13.471568627450981</v>
      </c>
      <c r="H48" s="28">
        <f t="shared" si="3"/>
        <v>-706.14999999999964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37283995.740000002</v>
      </c>
      <c r="D49" s="18">
        <v>53193965</v>
      </c>
      <c r="E49" s="18">
        <v>39535916.990000002</v>
      </c>
      <c r="F49" s="19">
        <f t="shared" si="1"/>
        <v>106.03991392366787</v>
      </c>
      <c r="G49" s="19">
        <f t="shared" si="2"/>
        <v>74.324064750578373</v>
      </c>
      <c r="H49" s="20">
        <f t="shared" si="3"/>
        <v>2251921.25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37266542.640000001</v>
      </c>
      <c r="D50" s="26">
        <v>53079565</v>
      </c>
      <c r="E50" s="26">
        <v>39517552.490000002</v>
      </c>
      <c r="F50" s="27">
        <f t="shared" si="1"/>
        <v>106.04029698098122</v>
      </c>
      <c r="G50" s="27">
        <f t="shared" si="2"/>
        <v>74.449654005265501</v>
      </c>
      <c r="H50" s="28">
        <f t="shared" si="3"/>
        <v>2251009.8500000015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17453.099999999999</v>
      </c>
      <c r="D51" s="26">
        <v>114400</v>
      </c>
      <c r="E51" s="26">
        <v>18364.5</v>
      </c>
      <c r="F51" s="27">
        <f t="shared" si="1"/>
        <v>105.22199494645652</v>
      </c>
      <c r="G51" s="27">
        <f t="shared" si="2"/>
        <v>16.052884615384617</v>
      </c>
      <c r="H51" s="28">
        <f t="shared" si="3"/>
        <v>911.40000000000146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3567266.66</v>
      </c>
      <c r="D52" s="18">
        <v>6335180</v>
      </c>
      <c r="E52" s="18">
        <v>3730141.01</v>
      </c>
      <c r="F52" s="19">
        <f t="shared" si="1"/>
        <v>104.56580249035825</v>
      </c>
      <c r="G52" s="19">
        <f t="shared" si="2"/>
        <v>58.87979520708172</v>
      </c>
      <c r="H52" s="20">
        <f t="shared" si="3"/>
        <v>162874.34999999963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3532947.15</v>
      </c>
      <c r="D53" s="26">
        <v>6199180</v>
      </c>
      <c r="E53" s="26">
        <v>3652970.33</v>
      </c>
      <c r="F53" s="27">
        <f t="shared" si="1"/>
        <v>103.39725376305162</v>
      </c>
      <c r="G53" s="27">
        <f t="shared" si="2"/>
        <v>58.926669817621047</v>
      </c>
      <c r="H53" s="28">
        <f t="shared" si="3"/>
        <v>120023.18000000017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34319.51</v>
      </c>
      <c r="D54" s="26">
        <v>136000</v>
      </c>
      <c r="E54" s="26">
        <v>77170.679999999993</v>
      </c>
      <c r="F54" s="27">
        <f t="shared" si="1"/>
        <v>224.85950411296662</v>
      </c>
      <c r="G54" s="27">
        <f t="shared" si="2"/>
        <v>56.743147058823531</v>
      </c>
      <c r="H54" s="28">
        <f t="shared" si="3"/>
        <v>42851.169999999991</v>
      </c>
      <c r="J54" s="38"/>
    </row>
    <row r="55" spans="1:10" ht="25.5" x14ac:dyDescent="0.25">
      <c r="A55" s="22" t="s">
        <v>177</v>
      </c>
      <c r="B55" s="17" t="s">
        <v>20</v>
      </c>
      <c r="C55" s="18">
        <v>21716126.530000001</v>
      </c>
      <c r="D55" s="18">
        <v>72511148</v>
      </c>
      <c r="E55" s="18">
        <v>24054636</v>
      </c>
      <c r="F55" s="19">
        <f t="shared" si="1"/>
        <v>110.76853861009437</v>
      </c>
      <c r="G55" s="19">
        <f t="shared" si="2"/>
        <v>33.173707303599713</v>
      </c>
      <c r="H55" s="20">
        <f t="shared" si="3"/>
        <v>2338509.4699999988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20864339.399999999</v>
      </c>
      <c r="D56" s="26">
        <v>41518126</v>
      </c>
      <c r="E56" s="26">
        <v>23151550.609999999</v>
      </c>
      <c r="F56" s="27">
        <f t="shared" si="1"/>
        <v>110.96229871529026</v>
      </c>
      <c r="G56" s="27">
        <f t="shared" si="2"/>
        <v>55.762513486278252</v>
      </c>
      <c r="H56" s="28">
        <f t="shared" si="3"/>
        <v>2287211.2100000009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851787.13</v>
      </c>
      <c r="D57" s="26">
        <v>30993022</v>
      </c>
      <c r="E57" s="26">
        <v>903085.39</v>
      </c>
      <c r="F57" s="27">
        <f t="shared" si="1"/>
        <v>106.02242722310208</v>
      </c>
      <c r="G57" s="27">
        <f t="shared" si="2"/>
        <v>2.9138345721820866</v>
      </c>
      <c r="H57" s="28">
        <f t="shared" si="3"/>
        <v>51298.260000000009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1000702.09</v>
      </c>
      <c r="D58" s="18">
        <v>2299650</v>
      </c>
      <c r="E58" s="18">
        <v>1030247.01</v>
      </c>
      <c r="F58" s="19">
        <f t="shared" si="1"/>
        <v>102.95241913604877</v>
      </c>
      <c r="G58" s="19">
        <f t="shared" si="2"/>
        <v>44.800165677385692</v>
      </c>
      <c r="H58" s="20">
        <f t="shared" si="3"/>
        <v>29544.920000000042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997844.29</v>
      </c>
      <c r="D59" s="26">
        <v>2255650</v>
      </c>
      <c r="E59" s="26">
        <v>1029124.01</v>
      </c>
      <c r="F59" s="27">
        <f t="shared" si="1"/>
        <v>103.13472956787678</v>
      </c>
      <c r="G59" s="27">
        <f t="shared" si="2"/>
        <v>45.624277259326576</v>
      </c>
      <c r="H59" s="28">
        <f t="shared" si="3"/>
        <v>31279.719999999972</v>
      </c>
      <c r="J59" s="38"/>
    </row>
    <row r="60" spans="1:10" ht="12.75" customHeight="1" x14ac:dyDescent="0.25">
      <c r="A60" s="24" t="s">
        <v>161</v>
      </c>
      <c r="B60" s="25" t="s">
        <v>5</v>
      </c>
      <c r="C60" s="26">
        <v>2857.8</v>
      </c>
      <c r="D60" s="26">
        <v>44000</v>
      </c>
      <c r="E60" s="26">
        <v>1123</v>
      </c>
      <c r="F60" s="27">
        <f t="shared" si="1"/>
        <v>39.295961928756384</v>
      </c>
      <c r="G60" s="27">
        <f t="shared" si="2"/>
        <v>2.5522727272727272</v>
      </c>
      <c r="H60" s="28">
        <f t="shared" si="3"/>
        <v>-1734.8000000000002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1233771.6200000001</v>
      </c>
      <c r="D61" s="18">
        <v>2220425</v>
      </c>
      <c r="E61" s="18">
        <v>1090879.3899999999</v>
      </c>
      <c r="F61" s="19">
        <f t="shared" si="1"/>
        <v>88.418259288538323</v>
      </c>
      <c r="G61" s="19">
        <f t="shared" si="2"/>
        <v>49.129305876127319</v>
      </c>
      <c r="H61" s="20">
        <f t="shared" si="3"/>
        <v>-142892.23000000021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1227666.07</v>
      </c>
      <c r="D62" s="26">
        <v>2185050</v>
      </c>
      <c r="E62" s="26">
        <v>1081633.3899999999</v>
      </c>
      <c r="F62" s="27">
        <f t="shared" si="1"/>
        <v>88.104853301028342</v>
      </c>
      <c r="G62" s="27">
        <f t="shared" si="2"/>
        <v>49.501539552870639</v>
      </c>
      <c r="H62" s="28">
        <f t="shared" si="3"/>
        <v>-146032.68000000017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6105.55</v>
      </c>
      <c r="D63" s="26">
        <v>35375</v>
      </c>
      <c r="E63" s="26">
        <v>9246</v>
      </c>
      <c r="F63" s="27">
        <f t="shared" si="1"/>
        <v>151.43598856777848</v>
      </c>
      <c r="G63" s="27">
        <f t="shared" si="2"/>
        <v>26.137102473498231</v>
      </c>
      <c r="H63" s="28">
        <f t="shared" si="3"/>
        <v>3140.45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13716699.050000001</v>
      </c>
      <c r="D64" s="18">
        <v>15111145</v>
      </c>
      <c r="E64" s="18">
        <v>10000444.470000001</v>
      </c>
      <c r="F64" s="19">
        <f t="shared" si="1"/>
        <v>72.907077960568074</v>
      </c>
      <c r="G64" s="19">
        <f t="shared" si="2"/>
        <v>66.179263517092863</v>
      </c>
      <c r="H64" s="20">
        <f t="shared" si="3"/>
        <v>-3716254.58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13682272.42</v>
      </c>
      <c r="D65" s="26">
        <v>14978270</v>
      </c>
      <c r="E65" s="26">
        <v>9983175.7200000007</v>
      </c>
      <c r="F65" s="27">
        <f t="shared" si="1"/>
        <v>72.964310412407357</v>
      </c>
      <c r="G65" s="27">
        <f t="shared" si="2"/>
        <v>66.651059968874918</v>
      </c>
      <c r="H65" s="28">
        <f t="shared" si="3"/>
        <v>-3699096.6999999993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34426.629999999997</v>
      </c>
      <c r="D66" s="26">
        <v>132875</v>
      </c>
      <c r="E66" s="26">
        <v>17268.75</v>
      </c>
      <c r="F66" s="27">
        <f t="shared" si="1"/>
        <v>50.161023602949228</v>
      </c>
      <c r="G66" s="27">
        <f t="shared" si="2"/>
        <v>12.996237064910629</v>
      </c>
      <c r="H66" s="28">
        <f t="shared" si="3"/>
        <v>-17157.879999999997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85045815.560000002</v>
      </c>
      <c r="D67" s="18">
        <v>266613201</v>
      </c>
      <c r="E67" s="18">
        <v>207693303.62</v>
      </c>
      <c r="F67" s="19">
        <f t="shared" si="1"/>
        <v>244.21343043441323</v>
      </c>
      <c r="G67" s="19">
        <f t="shared" si="2"/>
        <v>77.900607637203976</v>
      </c>
      <c r="H67" s="20">
        <f t="shared" si="3"/>
        <v>122647488.06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84959569.849999994</v>
      </c>
      <c r="D68" s="26">
        <v>266349701</v>
      </c>
      <c r="E68" s="26">
        <v>207682197.06999999</v>
      </c>
      <c r="F68" s="27">
        <f t="shared" si="1"/>
        <v>244.44826808406916</v>
      </c>
      <c r="G68" s="27">
        <f t="shared" si="2"/>
        <v>77.973504866070783</v>
      </c>
      <c r="H68" s="28">
        <f t="shared" si="3"/>
        <v>122722627.22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86245.71</v>
      </c>
      <c r="D69" s="26">
        <v>263500</v>
      </c>
      <c r="E69" s="26">
        <v>11106.55</v>
      </c>
      <c r="F69" s="27">
        <f t="shared" si="1"/>
        <v>12.877799950861322</v>
      </c>
      <c r="G69" s="27">
        <f t="shared" si="2"/>
        <v>4.215009487666034</v>
      </c>
      <c r="H69" s="28">
        <f t="shared" si="3"/>
        <v>-75139.16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18480997.629999999</v>
      </c>
      <c r="D70" s="18">
        <v>25193780</v>
      </c>
      <c r="E70" s="18">
        <v>18244808.960000001</v>
      </c>
      <c r="F70" s="19">
        <f t="shared" si="1"/>
        <v>98.721991773774192</v>
      </c>
      <c r="G70" s="19">
        <f t="shared" si="2"/>
        <v>72.417910134961886</v>
      </c>
      <c r="H70" s="20">
        <f t="shared" si="3"/>
        <v>-236188.66999999806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18479332.48</v>
      </c>
      <c r="D71" s="26">
        <v>25095280</v>
      </c>
      <c r="E71" s="26">
        <v>18244550.210000001</v>
      </c>
      <c r="F71" s="27">
        <f t="shared" si="1"/>
        <v>98.729487278536155</v>
      </c>
      <c r="G71" s="27">
        <f t="shared" si="2"/>
        <v>72.701122322604093</v>
      </c>
      <c r="H71" s="28">
        <f t="shared" si="3"/>
        <v>-234782.26999999955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1665.15</v>
      </c>
      <c r="D72" s="26">
        <v>98500</v>
      </c>
      <c r="E72" s="26">
        <v>258.75</v>
      </c>
      <c r="F72" s="27">
        <f t="shared" ref="F72:F117" si="16">IF(C72=0,"x",E72/C72*100)</f>
        <v>15.539140617962344</v>
      </c>
      <c r="G72" s="27">
        <f t="shared" ref="G72:G117" si="17">IF(D72=0,"x",E72/D72*100)</f>
        <v>0.26269035532994922</v>
      </c>
      <c r="H72" s="28">
        <f t="shared" si="3"/>
        <v>-1406.4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860926.31</v>
      </c>
      <c r="D73" s="18">
        <v>2059995</v>
      </c>
      <c r="E73" s="18">
        <v>924874.39</v>
      </c>
      <c r="F73" s="19">
        <f t="shared" si="16"/>
        <v>107.42782271342131</v>
      </c>
      <c r="G73" s="19">
        <f t="shared" si="17"/>
        <v>44.896924021660247</v>
      </c>
      <c r="H73" s="20">
        <f t="shared" ref="H73:H120" si="18">+E73-C73</f>
        <v>63948.079999999958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855930.86</v>
      </c>
      <c r="D74" s="26">
        <v>2021870</v>
      </c>
      <c r="E74" s="26">
        <v>918239.14</v>
      </c>
      <c r="F74" s="27">
        <f t="shared" si="16"/>
        <v>107.27959265307949</v>
      </c>
      <c r="G74" s="27">
        <f t="shared" si="17"/>
        <v>45.41534025431902</v>
      </c>
      <c r="H74" s="28">
        <f t="shared" si="18"/>
        <v>62308.280000000028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4995.45</v>
      </c>
      <c r="D75" s="26">
        <v>38125</v>
      </c>
      <c r="E75" s="26">
        <v>6635.25</v>
      </c>
      <c r="F75" s="27">
        <f t="shared" si="16"/>
        <v>132.82587154310423</v>
      </c>
      <c r="G75" s="27">
        <f t="shared" si="17"/>
        <v>17.403934426229508</v>
      </c>
      <c r="H75" s="28">
        <f t="shared" si="18"/>
        <v>1639.8000000000002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12735324323.6</v>
      </c>
      <c r="D76" s="18">
        <v>18217457394</v>
      </c>
      <c r="E76" s="18">
        <v>12756562683.33</v>
      </c>
      <c r="F76" s="19">
        <f t="shared" si="16"/>
        <v>100.16676732519988</v>
      </c>
      <c r="G76" s="19">
        <f t="shared" si="17"/>
        <v>70.023837067029078</v>
      </c>
      <c r="H76" s="20">
        <f t="shared" si="18"/>
        <v>21238359.729999542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107265557.84999999</v>
      </c>
      <c r="D77" s="18">
        <v>300465473</v>
      </c>
      <c r="E77" s="18">
        <v>112384427.26000001</v>
      </c>
      <c r="F77" s="19">
        <f t="shared" si="16"/>
        <v>104.77214635583047</v>
      </c>
      <c r="G77" s="19">
        <f t="shared" si="17"/>
        <v>37.403441446332174</v>
      </c>
      <c r="H77" s="20">
        <f t="shared" si="18"/>
        <v>5118869.4100000113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102315758.45999999</v>
      </c>
      <c r="D78" s="26">
        <v>200034947</v>
      </c>
      <c r="E78" s="26">
        <v>104378152.67</v>
      </c>
      <c r="F78" s="27">
        <f t="shared" si="16"/>
        <v>102.01571511665655</v>
      </c>
      <c r="G78" s="27">
        <f t="shared" si="17"/>
        <v>52.17995866992181</v>
      </c>
      <c r="H78" s="28">
        <f t="shared" si="18"/>
        <v>2062394.2100000083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4949799.3899999997</v>
      </c>
      <c r="D79" s="26">
        <v>100430526</v>
      </c>
      <c r="E79" s="26">
        <v>8006274.5899999999</v>
      </c>
      <c r="F79" s="27">
        <f t="shared" si="16"/>
        <v>161.74947627523952</v>
      </c>
      <c r="G79" s="27">
        <f t="shared" si="17"/>
        <v>7.9719532585142483</v>
      </c>
      <c r="H79" s="28">
        <f t="shared" si="18"/>
        <v>3056475.2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11561799632.280001</v>
      </c>
      <c r="D80" s="18">
        <v>16029629106</v>
      </c>
      <c r="E80" s="18">
        <v>11610121654.08</v>
      </c>
      <c r="F80" s="19">
        <f t="shared" si="16"/>
        <v>100.41794550447914</v>
      </c>
      <c r="G80" s="19">
        <f t="shared" si="17"/>
        <v>72.429134681190163</v>
      </c>
      <c r="H80" s="20">
        <f t="shared" si="18"/>
        <v>48322021.799999237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11489176938.08</v>
      </c>
      <c r="D81" s="26">
        <v>16029629106</v>
      </c>
      <c r="E81" s="26">
        <v>11610121654.08</v>
      </c>
      <c r="F81" s="27">
        <f t="shared" si="16"/>
        <v>101.05268390113426</v>
      </c>
      <c r="G81" s="27">
        <f t="shared" si="17"/>
        <v>72.429134681190163</v>
      </c>
      <c r="H81" s="28">
        <f t="shared" si="18"/>
        <v>120944716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-72622694.200000003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399117547.27999997</v>
      </c>
      <c r="D83" s="18">
        <v>703845274</v>
      </c>
      <c r="E83" s="18">
        <v>403746052.00999999</v>
      </c>
      <c r="F83" s="19">
        <f t="shared" si="16"/>
        <v>101.1596845995731</v>
      </c>
      <c r="G83" s="19">
        <f t="shared" si="17"/>
        <v>57.362898768288098</v>
      </c>
      <c r="H83" s="20">
        <f t="shared" si="18"/>
        <v>4628504.7300000191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382566269.49000001</v>
      </c>
      <c r="D84" s="26">
        <v>669915936</v>
      </c>
      <c r="E84" s="26">
        <v>392718306.48000002</v>
      </c>
      <c r="F84" s="27">
        <f t="shared" si="16"/>
        <v>102.6536675602723</v>
      </c>
      <c r="G84" s="27">
        <f t="shared" si="17"/>
        <v>58.622027836041809</v>
      </c>
      <c r="H84" s="28">
        <f t="shared" si="18"/>
        <v>10152036.99000001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16551277.789999999</v>
      </c>
      <c r="D85" s="26">
        <v>33929338</v>
      </c>
      <c r="E85" s="26">
        <v>11027745.529999999</v>
      </c>
      <c r="F85" s="27">
        <f t="shared" si="16"/>
        <v>66.627759318152314</v>
      </c>
      <c r="G85" s="27">
        <f t="shared" si="17"/>
        <v>32.502094588464999</v>
      </c>
      <c r="H85" s="28">
        <f t="shared" si="18"/>
        <v>-5523532.2599999998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653790139.01999998</v>
      </c>
      <c r="D86" s="18">
        <v>1154207131</v>
      </c>
      <c r="E86" s="18">
        <v>614273721.75</v>
      </c>
      <c r="F86" s="19">
        <f t="shared" si="16"/>
        <v>93.955794847375145</v>
      </c>
      <c r="G86" s="19">
        <f t="shared" si="17"/>
        <v>53.220406047725241</v>
      </c>
      <c r="H86" s="20">
        <f t="shared" si="18"/>
        <v>-39516417.269999981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618351456.54999995</v>
      </c>
      <c r="D87" s="26">
        <v>979910555</v>
      </c>
      <c r="E87" s="26">
        <v>589244291.36000001</v>
      </c>
      <c r="F87" s="27">
        <f t="shared" si="16"/>
        <v>95.292779715859481</v>
      </c>
      <c r="G87" s="27">
        <f t="shared" si="17"/>
        <v>60.132456820000272</v>
      </c>
      <c r="H87" s="28">
        <f t="shared" si="18"/>
        <v>-29107165.189999938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35438682.469999999</v>
      </c>
      <c r="D88" s="26">
        <v>174296576</v>
      </c>
      <c r="E88" s="26">
        <v>25029430.390000001</v>
      </c>
      <c r="F88" s="27">
        <f t="shared" si="16"/>
        <v>70.627429253861891</v>
      </c>
      <c r="G88" s="27">
        <f t="shared" si="17"/>
        <v>14.360253634586604</v>
      </c>
      <c r="H88" s="28">
        <f t="shared" si="18"/>
        <v>-10409252.079999998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13111992.710000001</v>
      </c>
      <c r="D89" s="18">
        <v>28810410</v>
      </c>
      <c r="E89" s="18">
        <v>15816982.92</v>
      </c>
      <c r="F89" s="19">
        <f t="shared" si="16"/>
        <v>120.62989409639475</v>
      </c>
      <c r="G89" s="19">
        <f t="shared" si="17"/>
        <v>54.900235435733123</v>
      </c>
      <c r="H89" s="20">
        <f t="shared" si="18"/>
        <v>2704990.209999999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12906036.43</v>
      </c>
      <c r="D90" s="26">
        <v>28395910</v>
      </c>
      <c r="E90" s="26">
        <v>15546167.289999999</v>
      </c>
      <c r="F90" s="27">
        <f t="shared" si="16"/>
        <v>120.45655824946404</v>
      </c>
      <c r="G90" s="27">
        <f t="shared" si="17"/>
        <v>54.747910139171452</v>
      </c>
      <c r="H90" s="28">
        <f t="shared" si="18"/>
        <v>2640130.8599999994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205956.28</v>
      </c>
      <c r="D91" s="26">
        <v>414500</v>
      </c>
      <c r="E91" s="26">
        <v>270815.63</v>
      </c>
      <c r="F91" s="27">
        <f t="shared" si="16"/>
        <v>131.49180495977109</v>
      </c>
      <c r="G91" s="27">
        <f t="shared" si="17"/>
        <v>65.335495778045839</v>
      </c>
      <c r="H91" s="28">
        <f t="shared" si="18"/>
        <v>64859.350000000006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239454.46</v>
      </c>
      <c r="D92" s="18">
        <v>500000</v>
      </c>
      <c r="E92" s="18">
        <v>219845.31</v>
      </c>
      <c r="F92" s="19">
        <f t="shared" si="16"/>
        <v>91.810906341022005</v>
      </c>
      <c r="G92" s="19">
        <f t="shared" si="17"/>
        <v>43.969062000000001</v>
      </c>
      <c r="H92" s="20">
        <f t="shared" si="18"/>
        <v>-19609.149999999994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239454.46</v>
      </c>
      <c r="D93" s="26">
        <v>500000</v>
      </c>
      <c r="E93" s="26">
        <v>219845.31</v>
      </c>
      <c r="F93" s="27">
        <f t="shared" si="16"/>
        <v>91.810906341022005</v>
      </c>
      <c r="G93" s="27">
        <f t="shared" si="17"/>
        <v>43.969062000000001</v>
      </c>
      <c r="H93" s="28">
        <f t="shared" si="18"/>
        <v>-19609.149999999994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211348227.58000001</v>
      </c>
      <c r="D94" s="18">
        <v>352258224</v>
      </c>
      <c r="E94" s="18">
        <v>220674552.88999999</v>
      </c>
      <c r="F94" s="19">
        <f t="shared" si="16"/>
        <v>104.41277668461626</v>
      </c>
      <c r="G94" s="19">
        <f t="shared" si="17"/>
        <v>62.645678043843198</v>
      </c>
      <c r="H94" s="20">
        <f t="shared" si="18"/>
        <v>9326325.3099999726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3662574.48</v>
      </c>
      <c r="D95" s="18">
        <v>9100900</v>
      </c>
      <c r="E95" s="18">
        <v>4197148.1500000004</v>
      </c>
      <c r="F95" s="19">
        <f t="shared" si="16"/>
        <v>114.59557130971983</v>
      </c>
      <c r="G95" s="19">
        <f t="shared" si="17"/>
        <v>46.11794602731598</v>
      </c>
      <c r="H95" s="20">
        <f t="shared" si="18"/>
        <v>534573.67000000039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3662574.48</v>
      </c>
      <c r="D96" s="18">
        <v>9100900</v>
      </c>
      <c r="E96" s="18">
        <v>4197148.1500000004</v>
      </c>
      <c r="F96" s="19">
        <f t="shared" si="16"/>
        <v>114.59557130971983</v>
      </c>
      <c r="G96" s="19">
        <f t="shared" si="17"/>
        <v>46.11794602731598</v>
      </c>
      <c r="H96" s="20">
        <f t="shared" si="18"/>
        <v>534573.67000000039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3651528.23</v>
      </c>
      <c r="D97" s="26">
        <v>8910900</v>
      </c>
      <c r="E97" s="26">
        <v>4181439.57</v>
      </c>
      <c r="F97" s="27">
        <f t="shared" si="16"/>
        <v>114.5120428111821</v>
      </c>
      <c r="G97" s="27">
        <f t="shared" si="17"/>
        <v>46.924997138336195</v>
      </c>
      <c r="H97" s="28">
        <f t="shared" si="18"/>
        <v>529911.33999999985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11046.25</v>
      </c>
      <c r="D98" s="26">
        <v>190000</v>
      </c>
      <c r="E98" s="26">
        <v>15708.58</v>
      </c>
      <c r="F98" s="27">
        <f t="shared" si="16"/>
        <v>142.20735543736563</v>
      </c>
      <c r="G98" s="27">
        <f t="shared" si="17"/>
        <v>8.2676736842105267</v>
      </c>
      <c r="H98" s="28">
        <f t="shared" si="18"/>
        <v>4662.33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2833747795.0300002</v>
      </c>
      <c r="D99" s="18">
        <v>7568162858</v>
      </c>
      <c r="E99" s="18">
        <v>4207387337.3899999</v>
      </c>
      <c r="F99" s="19">
        <f t="shared" si="16"/>
        <v>148.47430476237767</v>
      </c>
      <c r="G99" s="19">
        <f t="shared" si="17"/>
        <v>55.593245234443387</v>
      </c>
      <c r="H99" s="20">
        <f t="shared" si="18"/>
        <v>1373639542.3599997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2833747795.0300002</v>
      </c>
      <c r="D100" s="18">
        <v>7568162858</v>
      </c>
      <c r="E100" s="18">
        <v>4207387337.3899999</v>
      </c>
      <c r="F100" s="19">
        <f t="shared" si="16"/>
        <v>148.47430476237767</v>
      </c>
      <c r="G100" s="19">
        <f t="shared" si="17"/>
        <v>55.593245234443387</v>
      </c>
      <c r="H100" s="20">
        <f t="shared" si="18"/>
        <v>1373639542.3599997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2691534537.1100001</v>
      </c>
      <c r="D101" s="26">
        <v>4410955236</v>
      </c>
      <c r="E101" s="26">
        <v>2715542314.48</v>
      </c>
      <c r="F101" s="27">
        <f t="shared" si="16"/>
        <v>100.8919735949507</v>
      </c>
      <c r="G101" s="27">
        <f t="shared" si="17"/>
        <v>61.56358813884821</v>
      </c>
      <c r="H101" s="28">
        <f t="shared" si="18"/>
        <v>24007777.369999886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142213257.91999999</v>
      </c>
      <c r="D102" s="26">
        <v>3157207622</v>
      </c>
      <c r="E102" s="26">
        <v>1491845022.9100001</v>
      </c>
      <c r="F102" s="27">
        <f t="shared" si="16"/>
        <v>1049.0196517044958</v>
      </c>
      <c r="G102" s="27">
        <f t="shared" si="17"/>
        <v>47.252040458617643</v>
      </c>
      <c r="H102" s="28">
        <f t="shared" si="18"/>
        <v>1349631764.99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45212671.460000001</v>
      </c>
      <c r="D103" s="18">
        <v>147749567</v>
      </c>
      <c r="E103" s="18">
        <v>51106411.869999997</v>
      </c>
      <c r="F103" s="19">
        <f t="shared" si="16"/>
        <v>113.03559426966008</v>
      </c>
      <c r="G103" s="19">
        <f t="shared" si="17"/>
        <v>34.589889437713204</v>
      </c>
      <c r="H103" s="20">
        <f t="shared" si="18"/>
        <v>5893740.4099999964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40531166.609999999</v>
      </c>
      <c r="D104" s="18">
        <v>135664266</v>
      </c>
      <c r="E104" s="18">
        <v>45185114.210000001</v>
      </c>
      <c r="F104" s="19">
        <f t="shared" si="16"/>
        <v>111.48239241367348</v>
      </c>
      <c r="G104" s="19">
        <f t="shared" si="17"/>
        <v>33.306570360982164</v>
      </c>
      <c r="H104" s="20">
        <f t="shared" si="18"/>
        <v>4653947.6000000015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40458767.469999999</v>
      </c>
      <c r="D105" s="26">
        <v>135004266</v>
      </c>
      <c r="E105" s="26">
        <v>45156676.590000004</v>
      </c>
      <c r="F105" s="27">
        <f t="shared" si="16"/>
        <v>111.61159722298383</v>
      </c>
      <c r="G105" s="27">
        <f t="shared" si="17"/>
        <v>33.448333099340729</v>
      </c>
      <c r="H105" s="28">
        <f t="shared" si="18"/>
        <v>4697909.1200000048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72399.14</v>
      </c>
      <c r="D106" s="26">
        <v>660000</v>
      </c>
      <c r="E106" s="26">
        <v>28437.62</v>
      </c>
      <c r="F106" s="27">
        <f t="shared" si="16"/>
        <v>39.278947236113574</v>
      </c>
      <c r="G106" s="27">
        <f t="shared" si="17"/>
        <v>4.3087303030303028</v>
      </c>
      <c r="H106" s="28">
        <f t="shared" si="18"/>
        <v>-43961.520000000004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4681504.8499999996</v>
      </c>
      <c r="D107" s="18">
        <v>12085301</v>
      </c>
      <c r="E107" s="18">
        <v>5921297.6600000001</v>
      </c>
      <c r="F107" s="19">
        <f t="shared" si="16"/>
        <v>126.4827838424647</v>
      </c>
      <c r="G107" s="19">
        <f t="shared" si="17"/>
        <v>48.995864149349693</v>
      </c>
      <c r="H107" s="20">
        <f t="shared" si="18"/>
        <v>1239792.8100000005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4675687.28</v>
      </c>
      <c r="D108" s="26">
        <v>12057301</v>
      </c>
      <c r="E108" s="26">
        <v>5908240.0899999999</v>
      </c>
      <c r="F108" s="27">
        <f t="shared" si="16"/>
        <v>126.36089062825432</v>
      </c>
      <c r="G108" s="27">
        <f t="shared" si="17"/>
        <v>49.001348560511175</v>
      </c>
      <c r="H108" s="28">
        <f t="shared" si="18"/>
        <v>1232552.8099999996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5817.57</v>
      </c>
      <c r="D109" s="26">
        <v>28000</v>
      </c>
      <c r="E109" s="26">
        <v>13057.57</v>
      </c>
      <c r="F109" s="27">
        <f t="shared" si="16"/>
        <v>224.4505867570137</v>
      </c>
      <c r="G109" s="27">
        <f t="shared" si="17"/>
        <v>46.634178571428571</v>
      </c>
      <c r="H109" s="28">
        <f t="shared" si="18"/>
        <v>7240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105694352.94</v>
      </c>
      <c r="D110" s="18">
        <v>836286718</v>
      </c>
      <c r="E110" s="18">
        <v>229852274.71000001</v>
      </c>
      <c r="F110" s="19">
        <f t="shared" si="16"/>
        <v>217.46883188781268</v>
      </c>
      <c r="G110" s="19">
        <f t="shared" si="17"/>
        <v>27.484864910888135</v>
      </c>
      <c r="H110" s="20">
        <f t="shared" si="18"/>
        <v>124157921.77000001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105694352.94</v>
      </c>
      <c r="D111" s="18">
        <v>836286718</v>
      </c>
      <c r="E111" s="18">
        <v>229852274.71000001</v>
      </c>
      <c r="F111" s="19">
        <f t="shared" si="16"/>
        <v>217.46883188781268</v>
      </c>
      <c r="G111" s="19">
        <f t="shared" si="17"/>
        <v>27.484864910888135</v>
      </c>
      <c r="H111" s="20">
        <f t="shared" si="18"/>
        <v>124157921.77000001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81956262.730000004</v>
      </c>
      <c r="D112" s="26">
        <v>535878214</v>
      </c>
      <c r="E112" s="26">
        <v>186364191.24000001</v>
      </c>
      <c r="F112" s="27">
        <f t="shared" si="16"/>
        <v>227.3946920370999</v>
      </c>
      <c r="G112" s="27">
        <f t="shared" si="17"/>
        <v>34.777340517149668</v>
      </c>
      <c r="H112" s="28">
        <f t="shared" si="18"/>
        <v>104407928.51000001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23738090.210000001</v>
      </c>
      <c r="D113" s="26">
        <v>300408504</v>
      </c>
      <c r="E113" s="26">
        <v>43488083.469999999</v>
      </c>
      <c r="F113" s="27">
        <f t="shared" si="16"/>
        <v>183.1995880261675</v>
      </c>
      <c r="G113" s="27">
        <f t="shared" si="17"/>
        <v>14.47631571375223</v>
      </c>
      <c r="H113" s="28">
        <f t="shared" si="18"/>
        <v>19749993.259999998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66857166.579999998</v>
      </c>
      <c r="D114" s="18">
        <v>704651466</v>
      </c>
      <c r="E114" s="18">
        <v>82859675.140000001</v>
      </c>
      <c r="F114" s="19">
        <f t="shared" si="16"/>
        <v>123.93536755831809</v>
      </c>
      <c r="G114" s="19">
        <f t="shared" si="17"/>
        <v>11.758958738900857</v>
      </c>
      <c r="H114" s="20">
        <f t="shared" si="18"/>
        <v>16002508.560000002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66857166.579999998</v>
      </c>
      <c r="D115" s="18">
        <v>704651466</v>
      </c>
      <c r="E115" s="18">
        <v>82859675.140000001</v>
      </c>
      <c r="F115" s="19">
        <f t="shared" si="16"/>
        <v>123.93536755831809</v>
      </c>
      <c r="G115" s="19">
        <f t="shared" si="17"/>
        <v>11.758958738900857</v>
      </c>
      <c r="H115" s="20">
        <f t="shared" si="18"/>
        <v>16002508.560000002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64783351.890000001</v>
      </c>
      <c r="D116" s="26">
        <v>278407320</v>
      </c>
      <c r="E116" s="26">
        <v>43371024.210000001</v>
      </c>
      <c r="F116" s="27">
        <f t="shared" si="16"/>
        <v>66.947792827457548</v>
      </c>
      <c r="G116" s="27">
        <f t="shared" si="17"/>
        <v>15.578262888346469</v>
      </c>
      <c r="H116" s="28">
        <f t="shared" si="18"/>
        <v>-21412327.68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2073814.69</v>
      </c>
      <c r="D117" s="26">
        <v>426244146</v>
      </c>
      <c r="E117" s="26">
        <v>39488650.93</v>
      </c>
      <c r="F117" s="27">
        <f t="shared" si="16"/>
        <v>1904.1552324041063</v>
      </c>
      <c r="G117" s="27">
        <f t="shared" si="17"/>
        <v>9.2643268653829196</v>
      </c>
      <c r="H117" s="28">
        <f t="shared" si="18"/>
        <v>37414836.240000002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1256297537.9100001</v>
      </c>
      <c r="D118" s="18">
        <v>2227881470</v>
      </c>
      <c r="E118" s="18">
        <v>1352964593.4300001</v>
      </c>
      <c r="F118" s="19">
        <f t="shared" ref="F118:F149" si="22">IF(C118=0,"x",E118/C118*100)</f>
        <v>107.69459881938614</v>
      </c>
      <c r="G118" s="19">
        <f t="shared" ref="G118:G149" si="23">IF(D118=0,"x",E118/D118*100)</f>
        <v>60.728751131899315</v>
      </c>
      <c r="H118" s="30">
        <f t="shared" si="18"/>
        <v>96667055.519999981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1256297537.9100001</v>
      </c>
      <c r="D119" s="18">
        <v>2227881470</v>
      </c>
      <c r="E119" s="18">
        <v>1352964593.4300001</v>
      </c>
      <c r="F119" s="19">
        <f t="shared" si="22"/>
        <v>107.69459881938614</v>
      </c>
      <c r="G119" s="19">
        <f t="shared" si="23"/>
        <v>60.728751131899315</v>
      </c>
      <c r="H119" s="30">
        <f t="shared" si="18"/>
        <v>96667055.519999981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1256264443.1300001</v>
      </c>
      <c r="D120" s="26">
        <v>2227521470</v>
      </c>
      <c r="E120" s="26">
        <v>1352874846.55</v>
      </c>
      <c r="F120" s="27">
        <f t="shared" si="22"/>
        <v>107.69029195630925</v>
      </c>
      <c r="G120" s="27">
        <f t="shared" si="23"/>
        <v>60.734536783162852</v>
      </c>
      <c r="H120" s="28">
        <f t="shared" si="18"/>
        <v>96610403.419999838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33094.78</v>
      </c>
      <c r="D121" s="26">
        <v>360000</v>
      </c>
      <c r="E121" s="26">
        <v>89746.880000000005</v>
      </c>
      <c r="F121" s="27">
        <f t="shared" ref="F121:F122" si="24">IF(C121=0,"x",E121/C121*100)</f>
        <v>271.1813766400623</v>
      </c>
      <c r="G121" s="27">
        <f t="shared" ref="G121:G122" si="25">IF(D121=0,"x",E121/D121*100)</f>
        <v>24.92968888888889</v>
      </c>
      <c r="H121" s="28">
        <f t="shared" ref="H121:H122" si="26">+E121-C121</f>
        <v>56652.100000000006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272963541.63999999</v>
      </c>
      <c r="D122" s="18">
        <v>369512080</v>
      </c>
      <c r="E122" s="18">
        <v>228913734.87</v>
      </c>
      <c r="F122" s="19">
        <f t="shared" si="24"/>
        <v>83.862384512838943</v>
      </c>
      <c r="G122" s="19">
        <f t="shared" si="25"/>
        <v>61.950270981668588</v>
      </c>
      <c r="H122" s="30">
        <f t="shared" si="26"/>
        <v>-44049806.769999981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272963541.63999999</v>
      </c>
      <c r="D123" s="18">
        <v>363022201</v>
      </c>
      <c r="E123" s="18">
        <v>228529596.03</v>
      </c>
      <c r="F123" s="19">
        <f t="shared" ref="F123:F128" si="27">IF(C123=0,"x",E123/C123*100)</f>
        <v>83.721655521087129</v>
      </c>
      <c r="G123" s="19">
        <f t="shared" ref="G123:G129" si="28">IF(D123=0,"x",E123/D123*100)</f>
        <v>62.951961450423802</v>
      </c>
      <c r="H123" s="20">
        <f t="shared" ref="H123:H130" si="29">+E123-C123</f>
        <v>-44433945.609999985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271295621.85000002</v>
      </c>
      <c r="D124" s="26">
        <v>358583368</v>
      </c>
      <c r="E124" s="26">
        <v>227932634.25</v>
      </c>
      <c r="F124" s="27">
        <f t="shared" si="27"/>
        <v>84.016333435717755</v>
      </c>
      <c r="G124" s="27">
        <f t="shared" si="28"/>
        <v>63.564753580539744</v>
      </c>
      <c r="H124" s="28">
        <f t="shared" si="29"/>
        <v>-43362987.600000024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1667919.79</v>
      </c>
      <c r="D125" s="26">
        <v>4438833</v>
      </c>
      <c r="E125" s="26">
        <v>596961.78</v>
      </c>
      <c r="F125" s="27">
        <f t="shared" si="27"/>
        <v>35.790796630574185</v>
      </c>
      <c r="G125" s="27">
        <f t="shared" si="28"/>
        <v>13.448619941322415</v>
      </c>
      <c r="H125" s="28">
        <f t="shared" si="29"/>
        <v>-1070958.01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6489879</v>
      </c>
      <c r="E126" s="26">
        <v>384138.84</v>
      </c>
      <c r="F126" s="19" t="str">
        <f t="shared" si="27"/>
        <v>x</v>
      </c>
      <c r="G126" s="19">
        <f t="shared" si="28"/>
        <v>5.9190447156256694</v>
      </c>
      <c r="H126" s="30">
        <f t="shared" si="29"/>
        <v>384138.84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5914879</v>
      </c>
      <c r="E127" s="26">
        <v>384138.84</v>
      </c>
      <c r="F127" s="27" t="str">
        <f t="shared" si="27"/>
        <v>x</v>
      </c>
      <c r="G127" s="27">
        <f t="shared" si="28"/>
        <v>6.4944496751328309</v>
      </c>
      <c r="H127" s="28">
        <f t="shared" si="29"/>
        <v>384138.84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4208408872.6900001</v>
      </c>
      <c r="D129" s="18">
        <v>6523529990</v>
      </c>
      <c r="E129" s="18">
        <v>4254661081.4400001</v>
      </c>
      <c r="F129" s="27">
        <f t="shared" ref="F129:F130" si="30">IF(C129=0,"x",E129/C129*100)</f>
        <v>101.0990426583821</v>
      </c>
      <c r="G129" s="27">
        <f t="shared" si="28"/>
        <v>65.220227207693114</v>
      </c>
      <c r="H129" s="28">
        <f t="shared" si="29"/>
        <v>46252208.75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4208408872.6900001</v>
      </c>
      <c r="D130" s="18">
        <v>6523529990</v>
      </c>
      <c r="E130" s="18">
        <v>4254661081.4400001</v>
      </c>
      <c r="F130" s="27">
        <f t="shared" si="30"/>
        <v>101.0990426583821</v>
      </c>
      <c r="G130" s="27">
        <f t="shared" ref="G130" si="31">IF(D130=0,"x",E130/D130*100)</f>
        <v>65.220227207693114</v>
      </c>
      <c r="H130" s="28">
        <f t="shared" si="29"/>
        <v>46252208.75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3858796310</v>
      </c>
      <c r="D131" s="26">
        <v>5988052440</v>
      </c>
      <c r="E131" s="26">
        <v>4089396470.6799998</v>
      </c>
      <c r="F131" s="27">
        <f t="shared" si="22"/>
        <v>105.97596095140871</v>
      </c>
      <c r="G131" s="27">
        <f t="shared" si="23"/>
        <v>68.29259615969562</v>
      </c>
      <c r="H131" s="28">
        <f t="shared" ref="H131:H149" si="32">+E131-C131</f>
        <v>230600160.67999983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349612562.69</v>
      </c>
      <c r="D132" s="26">
        <v>535477550</v>
      </c>
      <c r="E132" s="26">
        <v>165264610.75999999</v>
      </c>
      <c r="F132" s="27">
        <f t="shared" si="22"/>
        <v>47.270787264741237</v>
      </c>
      <c r="G132" s="27">
        <f t="shared" si="23"/>
        <v>30.863032588387689</v>
      </c>
      <c r="H132" s="28">
        <f t="shared" si="32"/>
        <v>-184347951.93000001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751732208.19000006</v>
      </c>
      <c r="D133" s="18">
        <v>1173576772</v>
      </c>
      <c r="E133" s="18">
        <v>711789791.94000006</v>
      </c>
      <c r="F133" s="19">
        <f t="shared" si="22"/>
        <v>94.686616348902717</v>
      </c>
      <c r="G133" s="19">
        <f t="shared" si="23"/>
        <v>60.651319020823301</v>
      </c>
      <c r="H133" s="20">
        <f t="shared" si="32"/>
        <v>-39942416.25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738293207.72000003</v>
      </c>
      <c r="D134" s="18">
        <v>1109861443</v>
      </c>
      <c r="E134" s="18">
        <v>679887778.54999995</v>
      </c>
      <c r="F134" s="19">
        <f t="shared" si="22"/>
        <v>92.08912820011335</v>
      </c>
      <c r="G134" s="19">
        <f t="shared" si="23"/>
        <v>61.258797919156102</v>
      </c>
      <c r="H134" s="20">
        <f t="shared" si="32"/>
        <v>-58405429.170000076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630904921.17999995</v>
      </c>
      <c r="D135" s="26">
        <v>963915909</v>
      </c>
      <c r="E135" s="26">
        <v>595480758.13</v>
      </c>
      <c r="F135" s="27">
        <f t="shared" si="22"/>
        <v>94.385182004327191</v>
      </c>
      <c r="G135" s="27">
        <f t="shared" si="23"/>
        <v>61.777251788257395</v>
      </c>
      <c r="H135" s="28">
        <f t="shared" si="32"/>
        <v>-35424163.049999952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107388286.54000001</v>
      </c>
      <c r="D136" s="26">
        <v>145945534</v>
      </c>
      <c r="E136" s="26">
        <v>84407020.420000002</v>
      </c>
      <c r="F136" s="27">
        <f t="shared" si="22"/>
        <v>78.599839088185902</v>
      </c>
      <c r="G136" s="27">
        <f t="shared" si="23"/>
        <v>57.834603160929888</v>
      </c>
      <c r="H136" s="28">
        <f t="shared" si="32"/>
        <v>-22981266.120000005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9905891.9299999997</v>
      </c>
      <c r="D137" s="18">
        <v>42490329</v>
      </c>
      <c r="E137" s="18">
        <v>22922774.190000001</v>
      </c>
      <c r="F137" s="19">
        <f t="shared" si="22"/>
        <v>231.40545396602161</v>
      </c>
      <c r="G137" s="19">
        <f t="shared" si="23"/>
        <v>53.948215345661367</v>
      </c>
      <c r="H137" s="20">
        <f t="shared" si="32"/>
        <v>13016882.260000002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9295564.3900000006</v>
      </c>
      <c r="D138" s="26">
        <v>39287000</v>
      </c>
      <c r="E138" s="26">
        <v>22878834.41</v>
      </c>
      <c r="F138" s="27">
        <f t="shared" si="22"/>
        <v>246.12636145700452</v>
      </c>
      <c r="G138" s="27">
        <f t="shared" si="23"/>
        <v>58.235127166747269</v>
      </c>
      <c r="H138" s="28">
        <f t="shared" si="32"/>
        <v>13583270.02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610327.54</v>
      </c>
      <c r="D139" s="26">
        <v>3203329</v>
      </c>
      <c r="E139" s="26">
        <v>43939.78</v>
      </c>
      <c r="F139" s="27">
        <f t="shared" si="22"/>
        <v>7.1993769116169979</v>
      </c>
      <c r="G139" s="27">
        <f t="shared" si="23"/>
        <v>1.3716911375634535</v>
      </c>
      <c r="H139" s="28">
        <f t="shared" si="32"/>
        <v>-566387.76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3533108.54</v>
      </c>
      <c r="D140" s="18">
        <v>9225000</v>
      </c>
      <c r="E140" s="18">
        <v>5702828.5199999996</v>
      </c>
      <c r="F140" s="19">
        <f t="shared" si="22"/>
        <v>161.41107626430292</v>
      </c>
      <c r="G140" s="19">
        <f t="shared" si="23"/>
        <v>61.819279349593494</v>
      </c>
      <c r="H140" s="20">
        <f t="shared" si="32"/>
        <v>2169719.9799999995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3518605.54</v>
      </c>
      <c r="D141" s="26">
        <v>8922500</v>
      </c>
      <c r="E141" s="26">
        <v>5684285.9900000002</v>
      </c>
      <c r="F141" s="27">
        <f t="shared" si="22"/>
        <v>161.54939578705944</v>
      </c>
      <c r="G141" s="27">
        <f t="shared" si="23"/>
        <v>63.707324068366489</v>
      </c>
      <c r="H141" s="28">
        <f t="shared" si="32"/>
        <v>2165680.4500000002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14503</v>
      </c>
      <c r="D142" s="26">
        <v>302500</v>
      </c>
      <c r="E142" s="26">
        <v>18542.53</v>
      </c>
      <c r="F142" s="27">
        <f t="shared" si="22"/>
        <v>127.85306488312762</v>
      </c>
      <c r="G142" s="27">
        <f t="shared" si="23"/>
        <v>6.1297619834710746</v>
      </c>
      <c r="H142" s="28">
        <f t="shared" si="32"/>
        <v>4039.5299999999988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3276410.68</v>
      </c>
      <c r="F143" s="19" t="str">
        <f t="shared" si="22"/>
        <v>x</v>
      </c>
      <c r="G143" s="19">
        <f t="shared" ref="G143:G145" si="33">IF(D143=0,"x",E143/D143*100)</f>
        <v>27.303422333333334</v>
      </c>
      <c r="H143" s="20">
        <f t="shared" ref="H143:H145" si="34">+E143-C143</f>
        <v>3276410.68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11240000</v>
      </c>
      <c r="E144" s="26">
        <v>3221557.17</v>
      </c>
      <c r="F144" s="27" t="str">
        <f t="shared" si="22"/>
        <v>x</v>
      </c>
      <c r="G144" s="27">
        <f t="shared" si="33"/>
        <v>28.661540658362988</v>
      </c>
      <c r="H144" s="28">
        <f t="shared" si="34"/>
        <v>3221557.17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760000</v>
      </c>
      <c r="E145" s="26">
        <v>54853.51</v>
      </c>
      <c r="F145" s="27" t="str">
        <f t="shared" si="22"/>
        <v>x</v>
      </c>
      <c r="G145" s="27">
        <f t="shared" si="33"/>
        <v>7.217567105263158</v>
      </c>
      <c r="H145" s="28">
        <f t="shared" si="34"/>
        <v>54853.51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460311253.98000002</v>
      </c>
      <c r="D146" s="18">
        <v>977301357</v>
      </c>
      <c r="E146" s="18">
        <v>474154947.61000001</v>
      </c>
      <c r="F146" s="19">
        <f t="shared" si="22"/>
        <v>103.00746364776072</v>
      </c>
      <c r="G146" s="19">
        <f t="shared" si="23"/>
        <v>48.516759361258103</v>
      </c>
      <c r="H146" s="20">
        <f t="shared" si="32"/>
        <v>13843693.629999995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460311253.98000002</v>
      </c>
      <c r="D147" s="18">
        <v>977301357</v>
      </c>
      <c r="E147" s="18">
        <v>474154947.61000001</v>
      </c>
      <c r="F147" s="19">
        <f t="shared" si="22"/>
        <v>103.00746364776072</v>
      </c>
      <c r="G147" s="19">
        <f t="shared" si="23"/>
        <v>48.516759361258103</v>
      </c>
      <c r="H147" s="20">
        <f t="shared" si="32"/>
        <v>13843693.629999995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456957417.66000003</v>
      </c>
      <c r="D148" s="26">
        <v>818719278</v>
      </c>
      <c r="E148" s="26">
        <v>465594594.87</v>
      </c>
      <c r="F148" s="27">
        <f t="shared" si="22"/>
        <v>101.89014925159316</v>
      </c>
      <c r="G148" s="27">
        <f t="shared" si="23"/>
        <v>56.868649289335536</v>
      </c>
      <c r="H148" s="28">
        <f t="shared" si="32"/>
        <v>8637177.2099999785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3353836.32</v>
      </c>
      <c r="D149" s="26">
        <v>158582079</v>
      </c>
      <c r="E149" s="26">
        <v>8560352.7400000002</v>
      </c>
      <c r="F149" s="27">
        <f t="shared" si="22"/>
        <v>255.24062366883786</v>
      </c>
      <c r="G149" s="27">
        <f t="shared" si="23"/>
        <v>5.3980580870049009</v>
      </c>
      <c r="H149" s="28">
        <f t="shared" si="32"/>
        <v>5206516.42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3851465.16</v>
      </c>
      <c r="D150" s="18">
        <v>9388253</v>
      </c>
      <c r="E150" s="18">
        <v>3974525.27</v>
      </c>
      <c r="F150" s="19">
        <f t="shared" ref="F150:F194" si="35">IF(C150=0,"x",E150/C150*100)</f>
        <v>103.19515054369595</v>
      </c>
      <c r="G150" s="19">
        <f t="shared" ref="G150:G194" si="36">IF(D150=0,"x",E150/D150*100)</f>
        <v>42.33508907354755</v>
      </c>
      <c r="H150" s="20">
        <f t="shared" ref="H150:H194" si="37">+E150-C150</f>
        <v>123060.10999999987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3851465.16</v>
      </c>
      <c r="D151" s="18">
        <v>9388253</v>
      </c>
      <c r="E151" s="18">
        <v>3974525.27</v>
      </c>
      <c r="F151" s="19">
        <f t="shared" si="35"/>
        <v>103.19515054369595</v>
      </c>
      <c r="G151" s="19">
        <f t="shared" si="36"/>
        <v>42.33508907354755</v>
      </c>
      <c r="H151" s="20">
        <f t="shared" si="37"/>
        <v>123060.10999999987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3704468.65</v>
      </c>
      <c r="D152" s="26">
        <v>8173253</v>
      </c>
      <c r="E152" s="26">
        <v>3952426.53</v>
      </c>
      <c r="F152" s="27">
        <f t="shared" si="35"/>
        <v>106.69348031869563</v>
      </c>
      <c r="G152" s="27">
        <f t="shared" si="36"/>
        <v>48.358059269668999</v>
      </c>
      <c r="H152" s="28">
        <f t="shared" si="37"/>
        <v>247957.87999999989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146996.51</v>
      </c>
      <c r="D153" s="26">
        <v>1215000</v>
      </c>
      <c r="E153" s="26">
        <v>22098.74</v>
      </c>
      <c r="F153" s="27">
        <f t="shared" si="35"/>
        <v>15.033513380691826</v>
      </c>
      <c r="G153" s="27">
        <f t="shared" si="36"/>
        <v>1.8188263374485598</v>
      </c>
      <c r="H153" s="28">
        <f t="shared" si="37"/>
        <v>-124897.77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697094612.20000005</v>
      </c>
      <c r="D154" s="18">
        <v>2288406849</v>
      </c>
      <c r="E154" s="18">
        <v>1036446623.66</v>
      </c>
      <c r="F154" s="19">
        <f t="shared" si="35"/>
        <v>148.68091153208312</v>
      </c>
      <c r="G154" s="19">
        <f t="shared" si="36"/>
        <v>45.291186928273348</v>
      </c>
      <c r="H154" s="20">
        <f t="shared" si="37"/>
        <v>339352011.45999992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9376259.9100000001</v>
      </c>
      <c r="D155" s="18">
        <v>18897559</v>
      </c>
      <c r="E155" s="18">
        <v>10615229.119999999</v>
      </c>
      <c r="F155" s="19">
        <f t="shared" si="35"/>
        <v>113.21389575259757</v>
      </c>
      <c r="G155" s="19">
        <f t="shared" si="36"/>
        <v>56.172488309204368</v>
      </c>
      <c r="H155" s="20">
        <f t="shared" si="37"/>
        <v>1238969.209999999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9189936.2699999996</v>
      </c>
      <c r="D156" s="26">
        <v>18400484</v>
      </c>
      <c r="E156" s="26">
        <v>10525387.92</v>
      </c>
      <c r="F156" s="27">
        <f t="shared" si="35"/>
        <v>114.53167476644536</v>
      </c>
      <c r="G156" s="27">
        <f t="shared" si="36"/>
        <v>57.20169056422646</v>
      </c>
      <c r="H156" s="28">
        <f t="shared" si="37"/>
        <v>1335451.6500000004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186323.64</v>
      </c>
      <c r="D157" s="26">
        <v>497075</v>
      </c>
      <c r="E157" s="26">
        <v>89841.2</v>
      </c>
      <c r="F157" s="27">
        <f t="shared" si="35"/>
        <v>48.217821420835264</v>
      </c>
      <c r="G157" s="27">
        <f t="shared" si="36"/>
        <v>18.073972740532113</v>
      </c>
      <c r="H157" s="28">
        <f t="shared" si="37"/>
        <v>-96482.440000000017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333755976.36000001</v>
      </c>
      <c r="D158" s="18">
        <v>1230004198</v>
      </c>
      <c r="E158" s="18">
        <v>598867720.58000004</v>
      </c>
      <c r="F158" s="19">
        <f t="shared" si="35"/>
        <v>179.43280809870558</v>
      </c>
      <c r="G158" s="19">
        <f t="shared" si="36"/>
        <v>48.688266394030641</v>
      </c>
      <c r="H158" s="20">
        <f t="shared" si="37"/>
        <v>265111744.22000003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332631288.38999999</v>
      </c>
      <c r="D159" s="26">
        <v>1224930393</v>
      </c>
      <c r="E159" s="26">
        <v>597390599.24000001</v>
      </c>
      <c r="F159" s="27">
        <f t="shared" si="35"/>
        <v>179.5954319665737</v>
      </c>
      <c r="G159" s="27">
        <f t="shared" si="36"/>
        <v>48.769350703832195</v>
      </c>
      <c r="H159" s="28">
        <f t="shared" si="37"/>
        <v>264759310.85000002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1124687.97</v>
      </c>
      <c r="D160" s="26">
        <v>5073805</v>
      </c>
      <c r="E160" s="26">
        <v>1477121.34</v>
      </c>
      <c r="F160" s="27">
        <f t="shared" si="35"/>
        <v>131.33610204793069</v>
      </c>
      <c r="G160" s="27">
        <f t="shared" si="36"/>
        <v>29.112694319154958</v>
      </c>
      <c r="H160" s="28">
        <f t="shared" si="37"/>
        <v>352433.37000000011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60458241.539999999</v>
      </c>
      <c r="D161" s="18">
        <v>155588700</v>
      </c>
      <c r="E161" s="18">
        <v>70888552.810000002</v>
      </c>
      <c r="F161" s="19">
        <f t="shared" si="35"/>
        <v>117.25209169886155</v>
      </c>
      <c r="G161" s="19">
        <f t="shared" si="36"/>
        <v>45.561504665827272</v>
      </c>
      <c r="H161" s="20">
        <f t="shared" si="37"/>
        <v>10430311.270000003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56300158.030000001</v>
      </c>
      <c r="D162" s="26">
        <v>127091028</v>
      </c>
      <c r="E162" s="26">
        <v>68679142.510000005</v>
      </c>
      <c r="F162" s="27">
        <f t="shared" si="35"/>
        <v>121.98747732360495</v>
      </c>
      <c r="G162" s="27">
        <f t="shared" si="36"/>
        <v>54.039331958192996</v>
      </c>
      <c r="H162" s="28">
        <f t="shared" si="37"/>
        <v>12378984.480000004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4158083.51</v>
      </c>
      <c r="D163" s="26">
        <v>28497672</v>
      </c>
      <c r="E163" s="26">
        <v>2209410.2999999998</v>
      </c>
      <c r="F163" s="27">
        <f t="shared" si="35"/>
        <v>53.135303672628744</v>
      </c>
      <c r="G163" s="27">
        <f t="shared" si="36"/>
        <v>7.7529501357163477</v>
      </c>
      <c r="H163" s="28">
        <f t="shared" si="37"/>
        <v>-1948673.21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84341950.510000005</v>
      </c>
      <c r="D164" s="18">
        <v>369916590</v>
      </c>
      <c r="E164" s="18">
        <v>108388128.70999999</v>
      </c>
      <c r="F164" s="19">
        <f t="shared" si="35"/>
        <v>128.51034159703119</v>
      </c>
      <c r="G164" s="19">
        <f t="shared" si="36"/>
        <v>29.30069416729863</v>
      </c>
      <c r="H164" s="20">
        <f t="shared" si="37"/>
        <v>24046178.199999988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66772314.729999997</v>
      </c>
      <c r="D165" s="26">
        <v>155370454</v>
      </c>
      <c r="E165" s="26">
        <v>86497917.769999996</v>
      </c>
      <c r="F165" s="27">
        <f t="shared" si="35"/>
        <v>129.54158938440622</v>
      </c>
      <c r="G165" s="27">
        <f t="shared" si="36"/>
        <v>55.672050601075028</v>
      </c>
      <c r="H165" s="28">
        <f t="shared" si="37"/>
        <v>19725603.039999999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17569635.780000001</v>
      </c>
      <c r="D166" s="26">
        <v>214546136</v>
      </c>
      <c r="E166" s="26">
        <v>21890210.940000001</v>
      </c>
      <c r="F166" s="27">
        <f t="shared" si="35"/>
        <v>124.59114812680538</v>
      </c>
      <c r="G166" s="27">
        <f t="shared" si="36"/>
        <v>10.203032013589842</v>
      </c>
      <c r="H166" s="28">
        <f t="shared" si="37"/>
        <v>4320575.16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44726101.640000001</v>
      </c>
      <c r="D167" s="18">
        <v>129153673</v>
      </c>
      <c r="E167" s="18">
        <v>44780968.829999998</v>
      </c>
      <c r="F167" s="19">
        <f t="shared" si="35"/>
        <v>100.12267375869604</v>
      </c>
      <c r="G167" s="19">
        <f t="shared" si="36"/>
        <v>34.672625090577178</v>
      </c>
      <c r="H167" s="20">
        <f t="shared" si="37"/>
        <v>54867.189999997616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43332911.369999997</v>
      </c>
      <c r="D168" s="26">
        <v>78544558</v>
      </c>
      <c r="E168" s="26">
        <v>43602645.539999999</v>
      </c>
      <c r="F168" s="27">
        <f t="shared" si="35"/>
        <v>100.62246953059966</v>
      </c>
      <c r="G168" s="27">
        <f t="shared" si="36"/>
        <v>55.513261071505426</v>
      </c>
      <c r="H168" s="28">
        <f t="shared" si="37"/>
        <v>269734.17000000179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1393190.27</v>
      </c>
      <c r="D169" s="26">
        <v>50609115</v>
      </c>
      <c r="E169" s="26">
        <v>1178323.29</v>
      </c>
      <c r="F169" s="27">
        <f t="shared" si="35"/>
        <v>84.577341327541717</v>
      </c>
      <c r="G169" s="27">
        <f t="shared" si="36"/>
        <v>2.3282827411623379</v>
      </c>
      <c r="H169" s="28">
        <f t="shared" si="37"/>
        <v>-214866.97999999998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2182369.35</v>
      </c>
      <c r="D170" s="18">
        <v>3632666</v>
      </c>
      <c r="E170" s="18">
        <v>2333686.79</v>
      </c>
      <c r="F170" s="19">
        <f t="shared" si="35"/>
        <v>106.93363110144485</v>
      </c>
      <c r="G170" s="19">
        <f t="shared" si="36"/>
        <v>64.241710908737545</v>
      </c>
      <c r="H170" s="20">
        <f t="shared" si="37"/>
        <v>151317.43999999994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2155288.31</v>
      </c>
      <c r="D171" s="26">
        <v>3365594</v>
      </c>
      <c r="E171" s="26">
        <v>2080887.53</v>
      </c>
      <c r="F171" s="27">
        <f t="shared" si="35"/>
        <v>96.547989442767403</v>
      </c>
      <c r="G171" s="27">
        <f t="shared" si="36"/>
        <v>61.828239829284229</v>
      </c>
      <c r="H171" s="28">
        <f t="shared" si="37"/>
        <v>-74400.780000000028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27081.040000000001</v>
      </c>
      <c r="D172" s="26">
        <v>267072</v>
      </c>
      <c r="E172" s="26">
        <v>252799.26</v>
      </c>
      <c r="F172" s="27">
        <f t="shared" si="35"/>
        <v>933.49169751235547</v>
      </c>
      <c r="G172" s="27">
        <f t="shared" si="36"/>
        <v>94.655845614665708</v>
      </c>
      <c r="H172" s="28">
        <f t="shared" si="37"/>
        <v>225718.22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64014775.100000001</v>
      </c>
      <c r="D173" s="18">
        <v>171052114</v>
      </c>
      <c r="E173" s="18">
        <v>76335380.689999998</v>
      </c>
      <c r="F173" s="19">
        <f t="shared" si="35"/>
        <v>119.24650296865605</v>
      </c>
      <c r="G173" s="19">
        <f t="shared" si="36"/>
        <v>44.62697297620069</v>
      </c>
      <c r="H173" s="20">
        <f t="shared" si="37"/>
        <v>12320605.589999996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64014775.100000001</v>
      </c>
      <c r="D174" s="26">
        <v>115888439</v>
      </c>
      <c r="E174" s="26">
        <v>75866259.930000007</v>
      </c>
      <c r="F174" s="27">
        <f t="shared" si="35"/>
        <v>118.51367096343984</v>
      </c>
      <c r="G174" s="27">
        <f t="shared" si="36"/>
        <v>65.464907962044435</v>
      </c>
      <c r="H174" s="28">
        <f t="shared" si="37"/>
        <v>11851484.830000006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55163675</v>
      </c>
      <c r="E175" s="26">
        <v>469120.76</v>
      </c>
      <c r="F175" s="27" t="str">
        <f t="shared" si="35"/>
        <v>x</v>
      </c>
      <c r="G175" s="27">
        <f t="shared" si="36"/>
        <v>0.85041607543369802</v>
      </c>
      <c r="H175" s="28">
        <f t="shared" si="37"/>
        <v>469120.76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43286197.670000002</v>
      </c>
      <c r="D176" s="18">
        <v>132503056</v>
      </c>
      <c r="E176" s="18">
        <v>78551131.950000003</v>
      </c>
      <c r="F176" s="19">
        <f t="shared" si="35"/>
        <v>181.46923541043839</v>
      </c>
      <c r="G176" s="19">
        <f t="shared" si="36"/>
        <v>59.282505869147649</v>
      </c>
      <c r="H176" s="20">
        <f t="shared" si="37"/>
        <v>35264934.280000001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43186197.670000002</v>
      </c>
      <c r="D177" s="26">
        <v>132403056</v>
      </c>
      <c r="E177" s="26">
        <v>78521131.950000003</v>
      </c>
      <c r="F177" s="27">
        <f t="shared" si="35"/>
        <v>181.81997069991183</v>
      </c>
      <c r="G177" s="27">
        <f t="shared" si="36"/>
        <v>59.304622054947131</v>
      </c>
      <c r="H177" s="28">
        <f t="shared" si="37"/>
        <v>35334934.280000001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30000</v>
      </c>
      <c r="F178" s="27">
        <f t="shared" ref="F178" si="38">IF(C178=0,"x",E178/C178*100)</f>
        <v>30</v>
      </c>
      <c r="G178" s="27">
        <f t="shared" ref="G178" si="39">IF(D178=0,"x",E178/D178*100)</f>
        <v>30</v>
      </c>
      <c r="H178" s="28">
        <f t="shared" ref="H178" si="40">+E178-C178</f>
        <v>-70000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5640383.6399999997</v>
      </c>
      <c r="D179" s="18">
        <v>23216076</v>
      </c>
      <c r="E179" s="18">
        <v>2643487.0699999998</v>
      </c>
      <c r="F179" s="19">
        <f t="shared" si="35"/>
        <v>46.867150157183282</v>
      </c>
      <c r="G179" s="19">
        <f t="shared" si="36"/>
        <v>11.386450793837856</v>
      </c>
      <c r="H179" s="20">
        <f t="shared" si="37"/>
        <v>-2996896.57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2654945.2400000002</v>
      </c>
      <c r="D180" s="26">
        <v>3303453</v>
      </c>
      <c r="E180" s="26">
        <v>2112975.84</v>
      </c>
      <c r="F180" s="27">
        <f t="shared" si="35"/>
        <v>79.586418889754569</v>
      </c>
      <c r="G180" s="27">
        <f t="shared" si="36"/>
        <v>63.962642725657062</v>
      </c>
      <c r="H180" s="28">
        <f t="shared" si="37"/>
        <v>-541969.40000000037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2985438.4</v>
      </c>
      <c r="D181" s="26">
        <v>19912623</v>
      </c>
      <c r="E181" s="26">
        <v>530511.23</v>
      </c>
      <c r="F181" s="27">
        <f t="shared" si="35"/>
        <v>17.769960686510899</v>
      </c>
      <c r="G181" s="27">
        <f t="shared" si="36"/>
        <v>2.6641956210389761</v>
      </c>
      <c r="H181" s="28">
        <f t="shared" si="37"/>
        <v>-2454927.17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49312356.479999997</v>
      </c>
      <c r="D182" s="18">
        <v>54442217</v>
      </c>
      <c r="E182" s="18">
        <v>43042337.109999999</v>
      </c>
      <c r="F182" s="19">
        <f t="shared" si="35"/>
        <v>87.28509481686811</v>
      </c>
      <c r="G182" s="19">
        <f t="shared" si="36"/>
        <v>79.060588421665486</v>
      </c>
      <c r="H182" s="20">
        <f t="shared" si="37"/>
        <v>-6270019.3699999973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49109546.479999997</v>
      </c>
      <c r="D183" s="26">
        <v>52641217</v>
      </c>
      <c r="E183" s="26">
        <v>42898547.979999997</v>
      </c>
      <c r="F183" s="27">
        <f t="shared" si="35"/>
        <v>87.352767546877175</v>
      </c>
      <c r="G183" s="27">
        <f t="shared" si="36"/>
        <v>81.492318044242779</v>
      </c>
      <c r="H183" s="28">
        <f t="shared" si="37"/>
        <v>-6210998.5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202810</v>
      </c>
      <c r="D184" s="26">
        <v>1801000</v>
      </c>
      <c r="E184" s="26">
        <v>143789.13</v>
      </c>
      <c r="F184" s="27">
        <f t="shared" si="35"/>
        <v>70.898441891425477</v>
      </c>
      <c r="G184" s="27">
        <f t="shared" si="36"/>
        <v>7.9838495280399782</v>
      </c>
      <c r="H184" s="28">
        <f t="shared" si="37"/>
        <v>-59020.869999999995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4739042767.7299995</v>
      </c>
      <c r="D185" s="18">
        <v>8829473088</v>
      </c>
      <c r="E185" s="18">
        <v>4710651062.9200001</v>
      </c>
      <c r="F185" s="19">
        <f t="shared" si="35"/>
        <v>99.400897898551804</v>
      </c>
      <c r="G185" s="19">
        <f t="shared" si="36"/>
        <v>53.351440295142559</v>
      </c>
      <c r="H185" s="20">
        <f t="shared" si="37"/>
        <v>-28391704.809999466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4549194784.8100004</v>
      </c>
      <c r="D186" s="18">
        <v>8427799469</v>
      </c>
      <c r="E186" s="18">
        <v>4518953480.5200005</v>
      </c>
      <c r="F186" s="19">
        <f t="shared" si="35"/>
        <v>99.335238306546529</v>
      </c>
      <c r="G186" s="19">
        <f t="shared" si="36"/>
        <v>53.619613247112497</v>
      </c>
      <c r="H186" s="20">
        <f t="shared" si="37"/>
        <v>-30241304.289999962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4534525459.1300001</v>
      </c>
      <c r="D187" s="26">
        <v>8278540034</v>
      </c>
      <c r="E187" s="26">
        <v>4504247456.71</v>
      </c>
      <c r="F187" s="27">
        <f t="shared" si="35"/>
        <v>99.332278477805502</v>
      </c>
      <c r="G187" s="27">
        <f t="shared" si="36"/>
        <v>54.408717457559376</v>
      </c>
      <c r="H187" s="28">
        <f t="shared" si="37"/>
        <v>-30278002.420000076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14669325.68</v>
      </c>
      <c r="D188" s="26">
        <v>149259435</v>
      </c>
      <c r="E188" s="26">
        <v>14706023.810000001</v>
      </c>
      <c r="F188" s="27">
        <f t="shared" si="35"/>
        <v>100.25016916796683</v>
      </c>
      <c r="G188" s="27">
        <f t="shared" si="36"/>
        <v>9.8526594382458974</v>
      </c>
      <c r="H188" s="28">
        <f t="shared" si="37"/>
        <v>36698.13000000082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117126038.26000001</v>
      </c>
      <c r="D189" s="18">
        <v>250080351</v>
      </c>
      <c r="E189" s="18">
        <v>109475895.29000001</v>
      </c>
      <c r="F189" s="19">
        <f t="shared" si="35"/>
        <v>93.468452375194346</v>
      </c>
      <c r="G189" s="19">
        <f t="shared" si="36"/>
        <v>43.776288241853919</v>
      </c>
      <c r="H189" s="20">
        <f t="shared" si="37"/>
        <v>-7650142.9699999988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116969461.01000001</v>
      </c>
      <c r="D190" s="26">
        <v>240459227</v>
      </c>
      <c r="E190" s="26">
        <v>107262859.23999999</v>
      </c>
      <c r="F190" s="27">
        <f t="shared" si="35"/>
        <v>91.701593145607319</v>
      </c>
      <c r="G190" s="27">
        <f t="shared" si="36"/>
        <v>44.607503974052115</v>
      </c>
      <c r="H190" s="28">
        <f t="shared" si="37"/>
        <v>-9706601.7700000107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156577.25</v>
      </c>
      <c r="D191" s="26">
        <v>9621124</v>
      </c>
      <c r="E191" s="26">
        <v>2213036.0499999998</v>
      </c>
      <c r="F191" s="27">
        <f t="shared" si="35"/>
        <v>1413.3828828900748</v>
      </c>
      <c r="G191" s="27">
        <f t="shared" si="36"/>
        <v>23.001845210601171</v>
      </c>
      <c r="H191" s="28">
        <f t="shared" si="37"/>
        <v>2056458.7999999998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64969666.439999998</v>
      </c>
      <c r="D192" s="18">
        <v>128833086</v>
      </c>
      <c r="E192" s="18">
        <v>72719502.459999993</v>
      </c>
      <c r="F192" s="19">
        <f t="shared" si="35"/>
        <v>111.92839127034311</v>
      </c>
      <c r="G192" s="19">
        <f t="shared" si="36"/>
        <v>56.444741578261961</v>
      </c>
      <c r="H192" s="20">
        <f t="shared" si="37"/>
        <v>7749836.0199999958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60218898.340000004</v>
      </c>
      <c r="D193" s="26">
        <v>112078462</v>
      </c>
      <c r="E193" s="26">
        <v>66856255.770000003</v>
      </c>
      <c r="F193" s="27">
        <f t="shared" si="35"/>
        <v>111.02205057376678</v>
      </c>
      <c r="G193" s="27">
        <f t="shared" si="36"/>
        <v>59.651296580069058</v>
      </c>
      <c r="H193" s="28">
        <f t="shared" si="37"/>
        <v>6637357.4299999997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4750768.0999999996</v>
      </c>
      <c r="D194" s="26">
        <v>16754624</v>
      </c>
      <c r="E194" s="26">
        <v>5863246.6900000004</v>
      </c>
      <c r="F194" s="27">
        <f t="shared" si="35"/>
        <v>123.41681527246091</v>
      </c>
      <c r="G194" s="27">
        <f t="shared" si="36"/>
        <v>34.994797197478142</v>
      </c>
      <c r="H194" s="28">
        <f t="shared" si="37"/>
        <v>1112478.5900000008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7752278.2199999997</v>
      </c>
      <c r="D195" s="18">
        <v>22760182</v>
      </c>
      <c r="E195" s="18">
        <v>9502184.6500000004</v>
      </c>
      <c r="F195" s="19">
        <f t="shared" ref="F195:F276" si="41">IF(C195=0,"x",E195/C195*100)</f>
        <v>122.57280221813298</v>
      </c>
      <c r="G195" s="19">
        <f t="shared" ref="G195:G276" si="42">IF(D195=0,"x",E195/D195*100)</f>
        <v>41.749159343277661</v>
      </c>
      <c r="H195" s="20">
        <f t="shared" ref="H195:H276" si="43">+E195-C195</f>
        <v>1749906.4300000006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7317752</v>
      </c>
      <c r="D196" s="26">
        <v>13235182</v>
      </c>
      <c r="E196" s="26">
        <v>7929264.1900000004</v>
      </c>
      <c r="F196" s="27">
        <f t="shared" si="41"/>
        <v>108.35655799759272</v>
      </c>
      <c r="G196" s="27">
        <f t="shared" si="42"/>
        <v>59.910503610755036</v>
      </c>
      <c r="H196" s="28">
        <f t="shared" si="43"/>
        <v>611512.19000000041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434526.22</v>
      </c>
      <c r="D197" s="26">
        <v>9525000</v>
      </c>
      <c r="E197" s="26">
        <v>1572920.46</v>
      </c>
      <c r="F197" s="27">
        <f t="shared" ref="F197:F198" si="44">IF(C197=0,"x",E197/C197*100)</f>
        <v>361.98516628064471</v>
      </c>
      <c r="G197" s="27">
        <f t="shared" ref="G197:G198" si="45">IF(D197=0,"x",E197/D197*100)</f>
        <v>16.51360062992126</v>
      </c>
      <c r="H197" s="28">
        <f t="shared" ref="H197:H198" si="46">+E197-C197</f>
        <v>1138394.24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910759044.38999999</v>
      </c>
      <c r="D198" s="18">
        <v>2107104118</v>
      </c>
      <c r="E198" s="18">
        <v>991299429.15999997</v>
      </c>
      <c r="F198" s="19">
        <f t="shared" si="44"/>
        <v>108.84321547681621</v>
      </c>
      <c r="G198" s="19">
        <f t="shared" si="45"/>
        <v>47.045583589904027</v>
      </c>
      <c r="H198" s="20">
        <f t="shared" si="46"/>
        <v>80540384.769999981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807782240.66999996</v>
      </c>
      <c r="D199" s="18">
        <v>1919233418</v>
      </c>
      <c r="E199" s="18">
        <v>905197871.28999996</v>
      </c>
      <c r="F199" s="19">
        <f t="shared" si="41"/>
        <v>112.05964005091278</v>
      </c>
      <c r="G199" s="19">
        <f t="shared" si="42"/>
        <v>47.164553451413482</v>
      </c>
      <c r="H199" s="20">
        <f t="shared" si="43"/>
        <v>97415630.620000005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807631482.12</v>
      </c>
      <c r="D200" s="26">
        <v>1916092919</v>
      </c>
      <c r="E200" s="26">
        <v>905123337.83000004</v>
      </c>
      <c r="F200" s="27">
        <f t="shared" si="41"/>
        <v>112.07132929663513</v>
      </c>
      <c r="G200" s="27">
        <f t="shared" si="42"/>
        <v>47.237966846742466</v>
      </c>
      <c r="H200" s="28">
        <f t="shared" si="43"/>
        <v>97491855.710000038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150758.54999999999</v>
      </c>
      <c r="D201" s="26">
        <v>3140499</v>
      </c>
      <c r="E201" s="26">
        <v>74533.460000000006</v>
      </c>
      <c r="F201" s="27">
        <f t="shared" si="41"/>
        <v>49.4389605100341</v>
      </c>
      <c r="G201" s="27">
        <f t="shared" si="42"/>
        <v>2.3732999118929827</v>
      </c>
      <c r="H201" s="28">
        <f t="shared" si="43"/>
        <v>-76225.089999999982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37018025.979999997</v>
      </c>
      <c r="D202" s="18">
        <v>74005700</v>
      </c>
      <c r="E202" s="18">
        <v>28238989.289999999</v>
      </c>
      <c r="F202" s="19">
        <f t="shared" si="41"/>
        <v>76.28442776839826</v>
      </c>
      <c r="G202" s="19">
        <f t="shared" si="42"/>
        <v>38.15785715154373</v>
      </c>
      <c r="H202" s="20">
        <f t="shared" si="43"/>
        <v>-8779036.6899999976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36996305.229999997</v>
      </c>
      <c r="D203" s="26">
        <v>73939700</v>
      </c>
      <c r="E203" s="26">
        <v>28231136.789999999</v>
      </c>
      <c r="F203" s="27">
        <f t="shared" si="41"/>
        <v>76.30798971543679</v>
      </c>
      <c r="G203" s="27">
        <f t="shared" si="42"/>
        <v>38.18129744913761</v>
      </c>
      <c r="H203" s="28">
        <f t="shared" si="43"/>
        <v>-8765168.4399999976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66000</v>
      </c>
      <c r="E204" s="26">
        <v>7852.5</v>
      </c>
      <c r="F204" s="27">
        <f t="shared" si="41"/>
        <v>36.15206657228687</v>
      </c>
      <c r="G204" s="27">
        <f t="shared" si="42"/>
        <v>11.897727272727272</v>
      </c>
      <c r="H204" s="28">
        <f t="shared" si="43"/>
        <v>-13868.25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65958777.740000002</v>
      </c>
      <c r="D205" s="18">
        <v>113865000</v>
      </c>
      <c r="E205" s="18">
        <v>57862568.579999998</v>
      </c>
      <c r="F205" s="19">
        <f t="shared" si="41"/>
        <v>87.725349927019423</v>
      </c>
      <c r="G205" s="19">
        <f t="shared" si="42"/>
        <v>50.816816914767479</v>
      </c>
      <c r="H205" s="20">
        <f t="shared" si="43"/>
        <v>-8096209.1600000039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65413605.18</v>
      </c>
      <c r="D206" s="26">
        <v>109990000</v>
      </c>
      <c r="E206" s="26">
        <v>54983719.590000004</v>
      </c>
      <c r="F206" s="27">
        <f t="shared" si="41"/>
        <v>84.055479649378967</v>
      </c>
      <c r="G206" s="27">
        <f t="shared" si="42"/>
        <v>49.989744149468137</v>
      </c>
      <c r="H206" s="28">
        <f t="shared" si="43"/>
        <v>-10429885.589999996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545172.56000000006</v>
      </c>
      <c r="D207" s="26">
        <v>3875000</v>
      </c>
      <c r="E207" s="26">
        <v>2878848.99</v>
      </c>
      <c r="F207" s="27">
        <f t="shared" si="41"/>
        <v>528.06197545965995</v>
      </c>
      <c r="G207" s="27">
        <f t="shared" si="42"/>
        <v>74.29287716129032</v>
      </c>
      <c r="H207" s="28">
        <f t="shared" si="43"/>
        <v>2333676.4300000002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5048443592.3400002</v>
      </c>
      <c r="D208" s="18">
        <v>9691800956</v>
      </c>
      <c r="E208" s="18">
        <v>5577711973.9200001</v>
      </c>
      <c r="F208" s="19">
        <f t="shared" si="41"/>
        <v>110.48379311166431</v>
      </c>
      <c r="G208" s="19">
        <f t="shared" si="42"/>
        <v>57.550830843951154</v>
      </c>
      <c r="H208" s="20">
        <f t="shared" si="43"/>
        <v>529268381.57999992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4455015426.4399996</v>
      </c>
      <c r="D209" s="18">
        <v>8158067780</v>
      </c>
      <c r="E209" s="18">
        <v>4962594337.0500002</v>
      </c>
      <c r="F209" s="19">
        <f t="shared" si="41"/>
        <v>111.39342655465521</v>
      </c>
      <c r="G209" s="19">
        <f t="shared" si="42"/>
        <v>60.830511229829476</v>
      </c>
      <c r="H209" s="20">
        <f t="shared" si="43"/>
        <v>507578910.61000061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4448368306.5</v>
      </c>
      <c r="D210" s="26">
        <v>8006541355</v>
      </c>
      <c r="E210" s="26">
        <v>4944519516.0299997</v>
      </c>
      <c r="F210" s="27">
        <f t="shared" si="41"/>
        <v>111.15355508681731</v>
      </c>
      <c r="G210" s="27">
        <f t="shared" si="42"/>
        <v>61.755997962118812</v>
      </c>
      <c r="H210" s="28">
        <f t="shared" si="43"/>
        <v>496151209.52999973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6647119.9400000004</v>
      </c>
      <c r="D211" s="26">
        <v>151526425</v>
      </c>
      <c r="E211" s="26">
        <v>18074821.02</v>
      </c>
      <c r="F211" s="27">
        <f t="shared" si="41"/>
        <v>271.91958597335014</v>
      </c>
      <c r="G211" s="27">
        <f t="shared" si="42"/>
        <v>11.92849433357911</v>
      </c>
      <c r="H211" s="28">
        <f t="shared" si="43"/>
        <v>11427701.079999998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213982098.15000001</v>
      </c>
      <c r="D212" s="18">
        <v>388921600</v>
      </c>
      <c r="E212" s="18">
        <v>267003418.69999999</v>
      </c>
      <c r="F212" s="19">
        <f t="shared" si="41"/>
        <v>124.77839081325037</v>
      </c>
      <c r="G212" s="19">
        <f t="shared" si="42"/>
        <v>68.652247316682846</v>
      </c>
      <c r="H212" s="20">
        <f t="shared" si="43"/>
        <v>53021320.549999982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213457091.24000001</v>
      </c>
      <c r="D213" s="26">
        <v>388795600</v>
      </c>
      <c r="E213" s="26">
        <v>267003418.69999999</v>
      </c>
      <c r="F213" s="27">
        <f t="shared" si="41"/>
        <v>125.08528863995214</v>
      </c>
      <c r="G213" s="27">
        <f t="shared" si="42"/>
        <v>68.674495981950415</v>
      </c>
      <c r="H213" s="28">
        <f t="shared" si="43"/>
        <v>53546327.459999979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525006.91</v>
      </c>
      <c r="D214" s="26">
        <v>126000</v>
      </c>
      <c r="E214" s="26"/>
      <c r="F214" s="27">
        <f t="shared" si="41"/>
        <v>0</v>
      </c>
      <c r="G214" s="27">
        <f t="shared" si="42"/>
        <v>0</v>
      </c>
      <c r="H214" s="28">
        <f t="shared" si="43"/>
        <v>-525006.91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10682368.15</v>
      </c>
      <c r="D215" s="18">
        <v>28034750</v>
      </c>
      <c r="E215" s="18">
        <v>13866147.029999999</v>
      </c>
      <c r="F215" s="19">
        <f t="shared" si="41"/>
        <v>129.80405501190296</v>
      </c>
      <c r="G215" s="19">
        <f t="shared" si="42"/>
        <v>49.460569578826274</v>
      </c>
      <c r="H215" s="20">
        <f t="shared" si="43"/>
        <v>3183778.879999999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10589053.73</v>
      </c>
      <c r="D216" s="26">
        <v>25084750</v>
      </c>
      <c r="E216" s="26">
        <v>12879436.85</v>
      </c>
      <c r="F216" s="27">
        <f t="shared" si="41"/>
        <v>121.62972422654805</v>
      </c>
      <c r="G216" s="27">
        <f t="shared" si="42"/>
        <v>51.343692283160081</v>
      </c>
      <c r="H216" s="28">
        <f t="shared" si="43"/>
        <v>2290383.1199999992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93314.42</v>
      </c>
      <c r="D217" s="26">
        <v>2950000</v>
      </c>
      <c r="E217" s="26">
        <v>986710.18</v>
      </c>
      <c r="F217" s="27">
        <f t="shared" si="41"/>
        <v>1057.4037538892703</v>
      </c>
      <c r="G217" s="27">
        <f t="shared" si="42"/>
        <v>33.447802711864412</v>
      </c>
      <c r="H217" s="28">
        <f t="shared" si="43"/>
        <v>893395.76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51872996.240000002</v>
      </c>
      <c r="D218" s="18">
        <v>111410915</v>
      </c>
      <c r="E218" s="18">
        <v>59196044.57</v>
      </c>
      <c r="F218" s="19">
        <f t="shared" ref="F218:F220" si="47">IF(C218=0,"x",E218/C218*100)</f>
        <v>114.11726497563117</v>
      </c>
      <c r="G218" s="19">
        <f t="shared" ref="G218:G220" si="48">IF(D218=0,"x",E218/D218*100)</f>
        <v>53.133074591479655</v>
      </c>
      <c r="H218" s="20">
        <f t="shared" ref="H218:H220" si="49">+E218-C218</f>
        <v>7323048.3299999982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50677001.219999999</v>
      </c>
      <c r="D219" s="26">
        <v>98022588</v>
      </c>
      <c r="E219" s="26">
        <v>53375843.159999996</v>
      </c>
      <c r="F219" s="27">
        <f t="shared" si="47"/>
        <v>105.3255754583499</v>
      </c>
      <c r="G219" s="27">
        <f t="shared" si="48"/>
        <v>54.452595314051486</v>
      </c>
      <c r="H219" s="28">
        <f t="shared" si="49"/>
        <v>2698841.9399999976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1195995.02</v>
      </c>
      <c r="D220" s="26">
        <v>13388327</v>
      </c>
      <c r="E220" s="26">
        <v>5820201.4100000001</v>
      </c>
      <c r="F220" s="27">
        <f t="shared" si="47"/>
        <v>486.64094019388136</v>
      </c>
      <c r="G220" s="27">
        <f t="shared" si="48"/>
        <v>43.472208364794199</v>
      </c>
      <c r="H220" s="28">
        <f t="shared" si="49"/>
        <v>4624206.3900000006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3242062.47</v>
      </c>
      <c r="D221" s="18">
        <v>6855500</v>
      </c>
      <c r="E221" s="18">
        <v>3131734.68</v>
      </c>
      <c r="F221" s="19">
        <f t="shared" si="41"/>
        <v>96.596987534296346</v>
      </c>
      <c r="G221" s="19">
        <f t="shared" si="42"/>
        <v>45.682075413901252</v>
      </c>
      <c r="H221" s="20">
        <f t="shared" si="43"/>
        <v>-110327.79000000004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3205195.46</v>
      </c>
      <c r="D222" s="26">
        <v>6648500</v>
      </c>
      <c r="E222" s="26">
        <v>3103757.61</v>
      </c>
      <c r="F222" s="27">
        <f t="shared" si="41"/>
        <v>96.835205488528914</v>
      </c>
      <c r="G222" s="27">
        <f t="shared" si="42"/>
        <v>46.683576897044446</v>
      </c>
      <c r="H222" s="28">
        <f t="shared" si="43"/>
        <v>-101437.85000000009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36867.01</v>
      </c>
      <c r="D223" s="26">
        <v>207000</v>
      </c>
      <c r="E223" s="26">
        <v>27977.07</v>
      </c>
      <c r="F223" s="27">
        <f t="shared" si="41"/>
        <v>75.886463263497632</v>
      </c>
      <c r="G223" s="27">
        <f t="shared" si="42"/>
        <v>13.515492753623187</v>
      </c>
      <c r="H223" s="28">
        <f t="shared" si="43"/>
        <v>-8889.9400000000023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2062408.77</v>
      </c>
      <c r="D224" s="18">
        <v>3863600</v>
      </c>
      <c r="E224" s="18">
        <v>2445404.1800000002</v>
      </c>
      <c r="F224" s="19">
        <f t="shared" si="41"/>
        <v>118.57029583907365</v>
      </c>
      <c r="G224" s="19">
        <f t="shared" si="42"/>
        <v>63.293409773268458</v>
      </c>
      <c r="H224" s="20">
        <f t="shared" si="43"/>
        <v>382995.41000000015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2062408.77</v>
      </c>
      <c r="D225" s="26">
        <v>3838600</v>
      </c>
      <c r="E225" s="26">
        <v>2424046.6800000002</v>
      </c>
      <c r="F225" s="27">
        <f t="shared" si="41"/>
        <v>117.53473488187312</v>
      </c>
      <c r="G225" s="27">
        <f t="shared" si="42"/>
        <v>63.14923878497369</v>
      </c>
      <c r="H225" s="28">
        <f t="shared" si="43"/>
        <v>361637.91000000015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47349789.880000003</v>
      </c>
      <c r="D227" s="18">
        <v>71151000</v>
      </c>
      <c r="E227" s="18">
        <v>45466538.039999999</v>
      </c>
      <c r="F227" s="19">
        <f t="shared" si="41"/>
        <v>96.02268173782231</v>
      </c>
      <c r="G227" s="19">
        <f t="shared" si="42"/>
        <v>63.901474385461896</v>
      </c>
      <c r="H227" s="20">
        <f t="shared" si="43"/>
        <v>-1883251.8400000036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43333647.299999997</v>
      </c>
      <c r="D228" s="26">
        <v>69727500</v>
      </c>
      <c r="E228" s="26">
        <v>45158871.020000003</v>
      </c>
      <c r="F228" s="27">
        <f t="shared" si="41"/>
        <v>104.21202422072606</v>
      </c>
      <c r="G228" s="27">
        <f t="shared" si="42"/>
        <v>64.764792972643519</v>
      </c>
      <c r="H228" s="28">
        <f t="shared" si="43"/>
        <v>1825223.7200000063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4016142.58</v>
      </c>
      <c r="D229" s="26">
        <v>1423500</v>
      </c>
      <c r="E229" s="26">
        <v>307667.02</v>
      </c>
      <c r="F229" s="27">
        <f t="shared" si="41"/>
        <v>7.6607593946527661</v>
      </c>
      <c r="G229" s="27">
        <f t="shared" si="42"/>
        <v>21.613419037583423</v>
      </c>
      <c r="H229" s="28">
        <f t="shared" si="43"/>
        <v>-3708475.56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5486577.1799999997</v>
      </c>
      <c r="D230" s="18">
        <v>34402000</v>
      </c>
      <c r="E230" s="18">
        <v>2499870.23</v>
      </c>
      <c r="F230" s="19">
        <f t="shared" ref="F230:F259" si="50">IF(C230=0,"x",E230/C230*100)</f>
        <v>45.563384018595002</v>
      </c>
      <c r="G230" s="19">
        <f t="shared" ref="G230:G259" si="51">IF(D230=0,"x",E230/D230*100)</f>
        <v>7.2666421428986689</v>
      </c>
      <c r="H230" s="20">
        <f t="shared" ref="H230:H259" si="52">+E230-C230</f>
        <v>-2986706.9499999997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2303021.85</v>
      </c>
      <c r="D231" s="26">
        <v>12351000</v>
      </c>
      <c r="E231" s="26">
        <v>2307720.2799999998</v>
      </c>
      <c r="F231" s="27">
        <f t="shared" si="50"/>
        <v>100.2040115251186</v>
      </c>
      <c r="G231" s="27">
        <f t="shared" si="51"/>
        <v>18.684481256578415</v>
      </c>
      <c r="H231" s="28">
        <f t="shared" si="52"/>
        <v>4698.429999999702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3183555.33</v>
      </c>
      <c r="D232" s="26">
        <v>22051000</v>
      </c>
      <c r="E232" s="26">
        <v>192149.95</v>
      </c>
      <c r="F232" s="27">
        <f t="shared" si="50"/>
        <v>6.035703170894787</v>
      </c>
      <c r="G232" s="27">
        <f t="shared" si="51"/>
        <v>0.87138882590358724</v>
      </c>
      <c r="H232" s="28">
        <f t="shared" si="52"/>
        <v>-2991405.38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26051430.48</v>
      </c>
      <c r="D233" s="18">
        <v>54158397</v>
      </c>
      <c r="E233" s="18">
        <v>7535474.2400000002</v>
      </c>
      <c r="F233" s="19">
        <f t="shared" si="50"/>
        <v>28.925376077851368</v>
      </c>
      <c r="G233" s="19">
        <f t="shared" si="51"/>
        <v>13.913768976581785</v>
      </c>
      <c r="H233" s="20">
        <f t="shared" si="52"/>
        <v>-18515956.240000002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3983518.87</v>
      </c>
      <c r="D234" s="26">
        <v>8969365</v>
      </c>
      <c r="E234" s="26">
        <v>4757149.38</v>
      </c>
      <c r="F234" s="27">
        <f t="shared" si="50"/>
        <v>119.42078185762428</v>
      </c>
      <c r="G234" s="27">
        <f t="shared" si="51"/>
        <v>53.037749941049341</v>
      </c>
      <c r="H234" s="28">
        <f t="shared" si="52"/>
        <v>773630.50999999978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22067911.609999999</v>
      </c>
      <c r="D235" s="26">
        <v>45189032</v>
      </c>
      <c r="E235" s="26">
        <v>2778324.86</v>
      </c>
      <c r="F235" s="27">
        <f t="shared" si="50"/>
        <v>12.58988575403307</v>
      </c>
      <c r="G235" s="27">
        <f t="shared" si="51"/>
        <v>6.1482283134544682</v>
      </c>
      <c r="H235" s="28">
        <f t="shared" si="52"/>
        <v>-19289586.75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30627704.739999998</v>
      </c>
      <c r="D236" s="18">
        <v>100660163</v>
      </c>
      <c r="E236" s="18">
        <v>51613510.299999997</v>
      </c>
      <c r="F236" s="19">
        <f t="shared" si="50"/>
        <v>168.51902791328791</v>
      </c>
      <c r="G236" s="19">
        <f t="shared" si="51"/>
        <v>51.275011644874844</v>
      </c>
      <c r="H236" s="20">
        <f t="shared" si="52"/>
        <v>20985805.559999999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17940249.969999999</v>
      </c>
      <c r="D237" s="26">
        <v>31699013</v>
      </c>
      <c r="E237" s="26">
        <v>18167816.59</v>
      </c>
      <c r="F237" s="27">
        <f t="shared" si="50"/>
        <v>101.26846961653568</v>
      </c>
      <c r="G237" s="27">
        <f t="shared" si="51"/>
        <v>57.313508751834007</v>
      </c>
      <c r="H237" s="28">
        <f t="shared" si="52"/>
        <v>227566.62000000104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12687454.77</v>
      </c>
      <c r="D238" s="26">
        <v>68961150</v>
      </c>
      <c r="E238" s="26">
        <v>33445693.710000001</v>
      </c>
      <c r="F238" s="27">
        <f t="shared" si="50"/>
        <v>263.61231875351154</v>
      </c>
      <c r="G238" s="27">
        <f t="shared" si="51"/>
        <v>48.499327099388573</v>
      </c>
      <c r="H238" s="28">
        <f t="shared" si="52"/>
        <v>20758238.940000001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3074918.43</v>
      </c>
      <c r="D239" s="18">
        <v>42638700</v>
      </c>
      <c r="E239" s="18">
        <v>3456509.33</v>
      </c>
      <c r="F239" s="19">
        <f t="shared" si="50"/>
        <v>112.40978935496511</v>
      </c>
      <c r="G239" s="19">
        <f t="shared" si="51"/>
        <v>8.1065073043971783</v>
      </c>
      <c r="H239" s="20">
        <f t="shared" si="52"/>
        <v>381590.89999999991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2808435.73</v>
      </c>
      <c r="D240" s="26">
        <v>9751700</v>
      </c>
      <c r="E240" s="26">
        <v>2942102.43</v>
      </c>
      <c r="F240" s="27">
        <f t="shared" si="50"/>
        <v>104.75947156533292</v>
      </c>
      <c r="G240" s="27">
        <f t="shared" si="51"/>
        <v>30.170149102207823</v>
      </c>
      <c r="H240" s="28">
        <f t="shared" si="52"/>
        <v>133666.70000000019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514406.9</v>
      </c>
      <c r="F241" s="27">
        <f t="shared" si="50"/>
        <v>193.0357580435803</v>
      </c>
      <c r="G241" s="27">
        <f t="shared" si="51"/>
        <v>1.5641648675768542</v>
      </c>
      <c r="H241" s="28">
        <f t="shared" si="52"/>
        <v>247924.2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15454968.220000001</v>
      </c>
      <c r="D242" s="18">
        <v>41784767</v>
      </c>
      <c r="E242" s="18">
        <v>17371277.260000002</v>
      </c>
      <c r="F242" s="19">
        <f t="shared" si="50"/>
        <v>112.39930754124839</v>
      </c>
      <c r="G242" s="19">
        <f t="shared" si="51"/>
        <v>41.573229928504816</v>
      </c>
      <c r="H242" s="20">
        <f t="shared" si="52"/>
        <v>1916309.040000001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10825848.59</v>
      </c>
      <c r="D243" s="26">
        <v>24956412</v>
      </c>
      <c r="E243" s="26">
        <v>12425372.619999999</v>
      </c>
      <c r="F243" s="27">
        <f t="shared" si="50"/>
        <v>114.77504526968447</v>
      </c>
      <c r="G243" s="27">
        <f t="shared" si="51"/>
        <v>49.788297372234439</v>
      </c>
      <c r="H243" s="28">
        <f t="shared" si="52"/>
        <v>1599524.0299999993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4629119.63</v>
      </c>
      <c r="D244" s="26">
        <v>16828355</v>
      </c>
      <c r="E244" s="26">
        <v>4945904.6399999997</v>
      </c>
      <c r="F244" s="27">
        <f t="shared" si="50"/>
        <v>106.84331007449033</v>
      </c>
      <c r="G244" s="27">
        <f t="shared" si="51"/>
        <v>29.390303686842827</v>
      </c>
      <c r="H244" s="28">
        <f t="shared" si="52"/>
        <v>316785.00999999978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140969804.84</v>
      </c>
      <c r="D245" s="18">
        <v>343288645</v>
      </c>
      <c r="E245" s="18">
        <v>86486393.430000007</v>
      </c>
      <c r="F245" s="19">
        <f t="shared" si="50"/>
        <v>61.351006003137776</v>
      </c>
      <c r="G245" s="19">
        <f t="shared" si="51"/>
        <v>25.193490868304135</v>
      </c>
      <c r="H245" s="20">
        <f t="shared" si="52"/>
        <v>-54483411.409999996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44151691.109999999</v>
      </c>
      <c r="D246" s="26">
        <v>191650135</v>
      </c>
      <c r="E246" s="26">
        <v>36419229.770000003</v>
      </c>
      <c r="F246" s="27">
        <f t="shared" si="50"/>
        <v>82.486602108319573</v>
      </c>
      <c r="G246" s="27">
        <f t="shared" si="51"/>
        <v>19.002976319322709</v>
      </c>
      <c r="H246" s="28">
        <f t="shared" si="52"/>
        <v>-7732461.3399999961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96818113.730000004</v>
      </c>
      <c r="D247" s="26">
        <v>151638510</v>
      </c>
      <c r="E247" s="26">
        <v>50067163.659999996</v>
      </c>
      <c r="F247" s="27">
        <f t="shared" si="50"/>
        <v>51.712599772005483</v>
      </c>
      <c r="G247" s="27">
        <f t="shared" si="51"/>
        <v>33.017446333388527</v>
      </c>
      <c r="H247" s="28">
        <f t="shared" si="52"/>
        <v>-46750950.070000008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2969250.04</v>
      </c>
      <c r="D248" s="18">
        <v>101207685</v>
      </c>
      <c r="E248" s="18">
        <v>4002108.43</v>
      </c>
      <c r="F248" s="19">
        <f t="shared" si="50"/>
        <v>134.78516043061163</v>
      </c>
      <c r="G248" s="19">
        <f t="shared" si="51"/>
        <v>3.9543523103013372</v>
      </c>
      <c r="H248" s="20">
        <f t="shared" si="52"/>
        <v>1032858.3900000001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2613500.04</v>
      </c>
      <c r="D249" s="26">
        <v>7436700</v>
      </c>
      <c r="E249" s="26">
        <v>1799660.23</v>
      </c>
      <c r="F249" s="27">
        <f t="shared" si="50"/>
        <v>68.860156971721338</v>
      </c>
      <c r="G249" s="27">
        <f t="shared" si="51"/>
        <v>24.199715330724651</v>
      </c>
      <c r="H249" s="28">
        <f t="shared" si="52"/>
        <v>-813839.81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355750</v>
      </c>
      <c r="D250" s="26">
        <v>93770985</v>
      </c>
      <c r="E250" s="26">
        <v>2202448.2000000002</v>
      </c>
      <c r="F250" s="27">
        <f t="shared" si="50"/>
        <v>619.09998594518629</v>
      </c>
      <c r="G250" s="27">
        <f t="shared" si="51"/>
        <v>2.3487523352772719</v>
      </c>
      <c r="H250" s="28">
        <f t="shared" si="52"/>
        <v>1846698.2000000002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23322590.949999999</v>
      </c>
      <c r="D251" s="18">
        <v>73970454</v>
      </c>
      <c r="E251" s="18">
        <v>32636822.559999999</v>
      </c>
      <c r="F251" s="19">
        <f t="shared" si="50"/>
        <v>139.9365217611039</v>
      </c>
      <c r="G251" s="19">
        <f t="shared" si="51"/>
        <v>44.121430645808928</v>
      </c>
      <c r="H251" s="20">
        <f t="shared" si="52"/>
        <v>9314231.6099999994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16226637.25</v>
      </c>
      <c r="D252" s="26">
        <v>36047479</v>
      </c>
      <c r="E252" s="26">
        <v>20788158.890000001</v>
      </c>
      <c r="F252" s="27">
        <f t="shared" si="50"/>
        <v>128.11131825850114</v>
      </c>
      <c r="G252" s="27">
        <f t="shared" si="51"/>
        <v>57.668828630151914</v>
      </c>
      <c r="H252" s="28">
        <f t="shared" si="52"/>
        <v>4561521.6400000006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7095953.7000000002</v>
      </c>
      <c r="D253" s="26">
        <v>37922975</v>
      </c>
      <c r="E253" s="26">
        <v>11848663.67</v>
      </c>
      <c r="F253" s="27">
        <f t="shared" si="50"/>
        <v>166.97774775503396</v>
      </c>
      <c r="G253" s="27">
        <f t="shared" si="51"/>
        <v>31.244024684244842</v>
      </c>
      <c r="H253" s="28">
        <f t="shared" si="52"/>
        <v>4752709.97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7010897.4500000002</v>
      </c>
      <c r="D254" s="18">
        <v>105280000</v>
      </c>
      <c r="E254" s="18">
        <v>6537147.0800000001</v>
      </c>
      <c r="F254" s="19">
        <f t="shared" si="50"/>
        <v>93.242657257809412</v>
      </c>
      <c r="G254" s="19">
        <f t="shared" si="51"/>
        <v>6.2092962386018238</v>
      </c>
      <c r="H254" s="20">
        <f t="shared" si="52"/>
        <v>-473750.37000000011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4904426.2</v>
      </c>
      <c r="D255" s="26">
        <v>14240000</v>
      </c>
      <c r="E255" s="26">
        <v>3558265</v>
      </c>
      <c r="F255" s="27">
        <f t="shared" si="50"/>
        <v>72.552116290382756</v>
      </c>
      <c r="G255" s="27">
        <f t="shared" si="51"/>
        <v>24.987816011235957</v>
      </c>
      <c r="H255" s="28">
        <f t="shared" si="52"/>
        <v>-1346161.2000000002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2106471.25</v>
      </c>
      <c r="D256" s="26">
        <v>91040000</v>
      </c>
      <c r="E256" s="26">
        <v>2978882.08</v>
      </c>
      <c r="F256" s="27">
        <f t="shared" si="50"/>
        <v>141.41574825671134</v>
      </c>
      <c r="G256" s="27">
        <f t="shared" si="51"/>
        <v>3.2720585237258346</v>
      </c>
      <c r="H256" s="28">
        <f t="shared" si="52"/>
        <v>872410.83000000007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9268299.9100000001</v>
      </c>
      <c r="D257" s="18">
        <v>26105000</v>
      </c>
      <c r="E257" s="18">
        <v>11869236.810000001</v>
      </c>
      <c r="F257" s="19">
        <f t="shared" si="50"/>
        <v>128.0627183545682</v>
      </c>
      <c r="G257" s="19">
        <f t="shared" si="51"/>
        <v>45.467292894081595</v>
      </c>
      <c r="H257" s="20">
        <f t="shared" si="52"/>
        <v>2600936.9000000004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8603809.2100000009</v>
      </c>
      <c r="D258" s="26">
        <v>18594000</v>
      </c>
      <c r="E258" s="26">
        <v>9115033.6600000001</v>
      </c>
      <c r="F258" s="27">
        <f t="shared" si="50"/>
        <v>105.94183852200972</v>
      </c>
      <c r="G258" s="27">
        <f t="shared" si="51"/>
        <v>49.021370657201246</v>
      </c>
      <c r="H258" s="28">
        <f t="shared" si="52"/>
        <v>511224.44999999925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664490.69999999995</v>
      </c>
      <c r="D259" s="26">
        <v>7511000</v>
      </c>
      <c r="E259" s="26">
        <v>2754203.15</v>
      </c>
      <c r="F259" s="27">
        <f t="shared" si="50"/>
        <v>414.48332534977544</v>
      </c>
      <c r="G259" s="27">
        <f t="shared" si="51"/>
        <v>36.668927572893089</v>
      </c>
      <c r="H259" s="28">
        <f t="shared" si="52"/>
        <v>2089712.45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771674230.78999996</v>
      </c>
      <c r="D260" s="18">
        <v>2943874126</v>
      </c>
      <c r="E260" s="18">
        <v>790042393.45000005</v>
      </c>
      <c r="F260" s="19">
        <f t="shared" si="41"/>
        <v>102.38030012239693</v>
      </c>
      <c r="G260" s="19">
        <f t="shared" si="42"/>
        <v>26.836826563759136</v>
      </c>
      <c r="H260" s="20">
        <f t="shared" si="43"/>
        <v>18368162.660000086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310472220.69</v>
      </c>
      <c r="D261" s="18">
        <v>1019505920</v>
      </c>
      <c r="E261" s="18">
        <v>241008213.66999999</v>
      </c>
      <c r="F261" s="19">
        <f t="shared" si="41"/>
        <v>77.626337433467711</v>
      </c>
      <c r="G261" s="19">
        <f t="shared" si="42"/>
        <v>23.639707130881593</v>
      </c>
      <c r="H261" s="20">
        <f t="shared" si="43"/>
        <v>-69464007.020000011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303335134.36000001</v>
      </c>
      <c r="D262" s="26">
        <v>884008208</v>
      </c>
      <c r="E262" s="26">
        <v>238399480.31999999</v>
      </c>
      <c r="F262" s="27">
        <f t="shared" si="41"/>
        <v>78.592768629652383</v>
      </c>
      <c r="G262" s="27">
        <f t="shared" si="42"/>
        <v>26.968016604660306</v>
      </c>
      <c r="H262" s="28">
        <f t="shared" si="43"/>
        <v>-64935654.040000021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7137086.3300000001</v>
      </c>
      <c r="D263" s="26">
        <v>135497712</v>
      </c>
      <c r="E263" s="26">
        <v>2608733.35</v>
      </c>
      <c r="F263" s="27">
        <f t="shared" si="41"/>
        <v>36.551797601697217</v>
      </c>
      <c r="G263" s="27">
        <f t="shared" si="42"/>
        <v>1.9252969747562971</v>
      </c>
      <c r="H263" s="28">
        <f t="shared" si="43"/>
        <v>-4528352.9800000004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243784777.69</v>
      </c>
      <c r="D264" s="18">
        <v>348144000</v>
      </c>
      <c r="E264" s="18">
        <v>286283825.25999999</v>
      </c>
      <c r="F264" s="19">
        <f t="shared" si="41"/>
        <v>117.43301939222897</v>
      </c>
      <c r="G264" s="19">
        <f t="shared" si="42"/>
        <v>82.231440225883532</v>
      </c>
      <c r="H264" s="20">
        <f t="shared" si="43"/>
        <v>42499047.569999993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230002628.53</v>
      </c>
      <c r="D265" s="26">
        <v>316569000</v>
      </c>
      <c r="E265" s="26">
        <v>278678592.26999998</v>
      </c>
      <c r="F265" s="27">
        <f t="shared" si="41"/>
        <v>121.16322063408549</v>
      </c>
      <c r="G265" s="27">
        <f t="shared" si="42"/>
        <v>88.030916567952005</v>
      </c>
      <c r="H265" s="28">
        <f t="shared" si="43"/>
        <v>48675963.73999998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13782149.16</v>
      </c>
      <c r="D266" s="26">
        <v>31575000</v>
      </c>
      <c r="E266" s="26">
        <v>7605232.9900000002</v>
      </c>
      <c r="F266" s="27">
        <f t="shared" ref="F266" si="53">IF(C266=0,"x",E266/C266*100)</f>
        <v>55.18176375621232</v>
      </c>
      <c r="G266" s="27">
        <f t="shared" ref="G266" si="54">IF(D266=0,"x",E266/D266*100)</f>
        <v>24.086248582739511</v>
      </c>
      <c r="H266" s="28">
        <f t="shared" ref="H266" si="55">+E266-C266</f>
        <v>-6176916.1699999999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176717462.12</v>
      </c>
      <c r="D267" s="18">
        <v>480104883</v>
      </c>
      <c r="E267" s="18">
        <v>182503373.90000001</v>
      </c>
      <c r="F267" s="19">
        <f t="shared" si="41"/>
        <v>103.27410302897574</v>
      </c>
      <c r="G267" s="19">
        <f t="shared" si="42"/>
        <v>38.013230100806958</v>
      </c>
      <c r="H267" s="20">
        <f t="shared" si="43"/>
        <v>5785911.7800000012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169016451.53</v>
      </c>
      <c r="D268" s="26">
        <v>463074883</v>
      </c>
      <c r="E268" s="26">
        <v>174845014.09</v>
      </c>
      <c r="F268" s="27">
        <f t="shared" si="41"/>
        <v>103.44851788523405</v>
      </c>
      <c r="G268" s="27">
        <f t="shared" si="42"/>
        <v>37.757395295827351</v>
      </c>
      <c r="H268" s="28">
        <f t="shared" si="43"/>
        <v>5828562.5600000024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7701010.5899999999</v>
      </c>
      <c r="D269" s="26">
        <v>17030000</v>
      </c>
      <c r="E269" s="26">
        <v>7658359.8099999996</v>
      </c>
      <c r="F269" s="27">
        <f t="shared" si="41"/>
        <v>99.446166454369205</v>
      </c>
      <c r="G269" s="27">
        <f t="shared" si="42"/>
        <v>44.969816852613029</v>
      </c>
      <c r="H269" s="28">
        <f t="shared" si="43"/>
        <v>-42650.780000000261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40699770.289999999</v>
      </c>
      <c r="D270" s="18">
        <v>1096119323</v>
      </c>
      <c r="E270" s="18">
        <v>80246980.620000005</v>
      </c>
      <c r="F270" s="19">
        <f t="shared" si="41"/>
        <v>197.16814136348287</v>
      </c>
      <c r="G270" s="19">
        <f t="shared" si="42"/>
        <v>7.3210077530947801</v>
      </c>
      <c r="H270" s="20">
        <f t="shared" si="43"/>
        <v>39547210.330000006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40291329.020000003</v>
      </c>
      <c r="D271" s="26">
        <v>1092381323</v>
      </c>
      <c r="E271" s="26">
        <v>79257235.799999997</v>
      </c>
      <c r="F271" s="27">
        <f t="shared" si="41"/>
        <v>196.71040327475399</v>
      </c>
      <c r="G271" s="27">
        <f t="shared" si="42"/>
        <v>7.2554550440624839</v>
      </c>
      <c r="H271" s="28">
        <f t="shared" si="43"/>
        <v>38965906.779999994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408441.27</v>
      </c>
      <c r="D272" s="26">
        <v>3738000</v>
      </c>
      <c r="E272" s="26">
        <v>989744.82</v>
      </c>
      <c r="F272" s="27">
        <f t="shared" si="41"/>
        <v>242.32243230464928</v>
      </c>
      <c r="G272" s="27">
        <f t="shared" si="42"/>
        <v>26.477924558587478</v>
      </c>
      <c r="H272" s="28">
        <f t="shared" si="43"/>
        <v>581303.54999999993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4165996321.3699999</v>
      </c>
      <c r="D273" s="18">
        <v>11367170368</v>
      </c>
      <c r="E273" s="18">
        <v>4829446182.5500002</v>
      </c>
      <c r="F273" s="19">
        <f t="shared" si="41"/>
        <v>115.92535878576635</v>
      </c>
      <c r="G273" s="19">
        <f t="shared" si="42"/>
        <v>42.485913610879741</v>
      </c>
      <c r="H273" s="20">
        <f t="shared" si="43"/>
        <v>663449861.18000031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3184263041.73</v>
      </c>
      <c r="D274" s="18">
        <v>8036292074</v>
      </c>
      <c r="E274" s="18">
        <v>3472366958.8800001</v>
      </c>
      <c r="F274" s="19">
        <f t="shared" si="41"/>
        <v>109.04774239358926</v>
      </c>
      <c r="G274" s="19">
        <f t="shared" si="42"/>
        <v>43.208570904412852</v>
      </c>
      <c r="H274" s="20">
        <f t="shared" si="43"/>
        <v>288103917.1500001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3116845770.3099999</v>
      </c>
      <c r="D275" s="26">
        <v>7938440906</v>
      </c>
      <c r="E275" s="26">
        <v>3429456970.8000002</v>
      </c>
      <c r="F275" s="27">
        <f t="shared" si="41"/>
        <v>110.02972952552952</v>
      </c>
      <c r="G275" s="27">
        <f t="shared" si="42"/>
        <v>43.200636137606843</v>
      </c>
      <c r="H275" s="28">
        <f t="shared" si="43"/>
        <v>312611200.49000025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67417271.420000002</v>
      </c>
      <c r="D276" s="26">
        <v>97851168</v>
      </c>
      <c r="E276" s="26">
        <v>42909988.079999998</v>
      </c>
      <c r="F276" s="27">
        <f t="shared" si="41"/>
        <v>63.648360688875826</v>
      </c>
      <c r="G276" s="27">
        <f t="shared" si="42"/>
        <v>43.852300342495653</v>
      </c>
      <c r="H276" s="28">
        <f t="shared" si="43"/>
        <v>-24507283.340000004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348635002.25999999</v>
      </c>
      <c r="D277" s="18">
        <v>784664772</v>
      </c>
      <c r="E277" s="18">
        <v>322471362.77999997</v>
      </c>
      <c r="F277" s="19">
        <f t="shared" ref="F277:F343" si="56">IF(C277=0,"x",E277/C277*100)</f>
        <v>92.495406568360551</v>
      </c>
      <c r="G277" s="19">
        <f t="shared" ref="G277:G343" si="57">IF(D277=0,"x",E277/D277*100)</f>
        <v>41.096704514727463</v>
      </c>
      <c r="H277" s="20">
        <f t="shared" ref="H277:H343" si="58">+E277-C277</f>
        <v>-26163639.480000019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236054970.49000001</v>
      </c>
      <c r="D278" s="26">
        <v>554732222</v>
      </c>
      <c r="E278" s="26">
        <v>230779065.72999999</v>
      </c>
      <c r="F278" s="27">
        <f t="shared" si="56"/>
        <v>97.764967732283566</v>
      </c>
      <c r="G278" s="27">
        <f t="shared" si="57"/>
        <v>41.601885842859872</v>
      </c>
      <c r="H278" s="28">
        <f t="shared" si="58"/>
        <v>-5275904.7600000203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112580031.77</v>
      </c>
      <c r="D279" s="26">
        <v>229932550</v>
      </c>
      <c r="E279" s="26">
        <v>91692297.049999997</v>
      </c>
      <c r="F279" s="27">
        <f t="shared" si="56"/>
        <v>81.446323658290083</v>
      </c>
      <c r="G279" s="27">
        <f t="shared" si="57"/>
        <v>39.877910739475553</v>
      </c>
      <c r="H279" s="28">
        <f t="shared" si="58"/>
        <v>-20887734.719999999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122160180.34</v>
      </c>
      <c r="D280" s="18">
        <v>352204161</v>
      </c>
      <c r="E280" s="18">
        <v>151489995.08000001</v>
      </c>
      <c r="F280" s="19">
        <f t="shared" si="56"/>
        <v>124.00930864572102</v>
      </c>
      <c r="G280" s="19">
        <f t="shared" si="57"/>
        <v>43.011983347919617</v>
      </c>
      <c r="H280" s="20">
        <f t="shared" si="58"/>
        <v>29329814.74000001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72839166.730000004</v>
      </c>
      <c r="D281" s="26">
        <v>132831977</v>
      </c>
      <c r="E281" s="26">
        <v>72599511.719999999</v>
      </c>
      <c r="F281" s="27">
        <f t="shared" si="56"/>
        <v>99.670980571636193</v>
      </c>
      <c r="G281" s="27">
        <f t="shared" si="57"/>
        <v>54.655146569112645</v>
      </c>
      <c r="H281" s="28">
        <f t="shared" si="58"/>
        <v>-239655.01000000536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49321013.609999999</v>
      </c>
      <c r="D282" s="26">
        <v>219372184</v>
      </c>
      <c r="E282" s="26">
        <v>78890483.359999999</v>
      </c>
      <c r="F282" s="27">
        <f t="shared" si="56"/>
        <v>159.9530860898704</v>
      </c>
      <c r="G282" s="27">
        <f t="shared" si="57"/>
        <v>35.96193552050336</v>
      </c>
      <c r="H282" s="28">
        <f t="shared" si="58"/>
        <v>29569469.75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185634036.37</v>
      </c>
      <c r="D283" s="18">
        <v>654450000</v>
      </c>
      <c r="E283" s="18">
        <v>493909260.01999998</v>
      </c>
      <c r="F283" s="19">
        <f t="shared" si="56"/>
        <v>266.06611033094993</v>
      </c>
      <c r="G283" s="19">
        <f t="shared" si="57"/>
        <v>75.469365118802045</v>
      </c>
      <c r="H283" s="20">
        <f t="shared" si="58"/>
        <v>308275223.64999998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185345406.75999999</v>
      </c>
      <c r="D284" s="26">
        <v>347700000</v>
      </c>
      <c r="E284" s="26">
        <v>193300265.44999999</v>
      </c>
      <c r="F284" s="27">
        <f t="shared" si="56"/>
        <v>104.2919103467725</v>
      </c>
      <c r="G284" s="27">
        <f t="shared" si="57"/>
        <v>55.593979134311191</v>
      </c>
      <c r="H284" s="28">
        <f t="shared" si="58"/>
        <v>7954858.6899999976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288629.61</v>
      </c>
      <c r="D285" s="26">
        <v>306750000</v>
      </c>
      <c r="E285" s="26">
        <v>300608994.56999999</v>
      </c>
      <c r="F285" s="27">
        <f t="shared" si="56"/>
        <v>104150.43507490448</v>
      </c>
      <c r="G285" s="27">
        <f t="shared" si="57"/>
        <v>97.998042239608793</v>
      </c>
      <c r="H285" s="28">
        <f t="shared" si="58"/>
        <v>300320364.95999998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18678238.43</v>
      </c>
      <c r="D286" s="18">
        <v>33585000</v>
      </c>
      <c r="E286" s="18">
        <v>20492935.989999998</v>
      </c>
      <c r="F286" s="19">
        <f t="shared" si="56"/>
        <v>109.71557123441215</v>
      </c>
      <c r="G286" s="19">
        <f t="shared" si="57"/>
        <v>61.018121155277647</v>
      </c>
      <c r="H286" s="20">
        <f t="shared" si="58"/>
        <v>1814697.5599999987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18118775.129999999</v>
      </c>
      <c r="D287" s="26">
        <v>33234000</v>
      </c>
      <c r="E287" s="26">
        <v>19990125.559999999</v>
      </c>
      <c r="F287" s="27">
        <f t="shared" si="56"/>
        <v>110.32823916944324</v>
      </c>
      <c r="G287" s="27">
        <f t="shared" si="57"/>
        <v>60.149622555214535</v>
      </c>
      <c r="H287" s="28">
        <f t="shared" si="58"/>
        <v>1871350.4299999997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559463.30000000005</v>
      </c>
      <c r="D288" s="26">
        <v>351000</v>
      </c>
      <c r="E288" s="26">
        <v>502810.43</v>
      </c>
      <c r="F288" s="27">
        <f t="shared" si="56"/>
        <v>89.873711108485566</v>
      </c>
      <c r="G288" s="27">
        <f t="shared" si="57"/>
        <v>143.25083475783475</v>
      </c>
      <c r="H288" s="28">
        <f t="shared" si="58"/>
        <v>-56652.870000000054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201211028.02000001</v>
      </c>
      <c r="D289" s="18">
        <v>1103021023</v>
      </c>
      <c r="E289" s="18">
        <v>242604863.34</v>
      </c>
      <c r="F289" s="27">
        <f t="shared" ref="F289:F303" si="59">IF(C289=0,"x",E289/C289*100)</f>
        <v>120.57234920338735</v>
      </c>
      <c r="G289" s="27">
        <f t="shared" ref="G289:G303" si="60">IF(D289=0,"x",E289/D289*100)</f>
        <v>21.994581996285305</v>
      </c>
      <c r="H289" s="28">
        <f t="shared" ref="H289:H303" si="61">+E289-C289</f>
        <v>41393835.319999993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31664600.879999999</v>
      </c>
      <c r="D290" s="26">
        <v>306548258</v>
      </c>
      <c r="E290" s="26">
        <v>89943417.670000002</v>
      </c>
      <c r="F290" s="27">
        <f t="shared" si="59"/>
        <v>284.05037540457386</v>
      </c>
      <c r="G290" s="27">
        <f t="shared" si="60"/>
        <v>29.340704219562063</v>
      </c>
      <c r="H290" s="28">
        <f t="shared" si="61"/>
        <v>58278816.790000007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169546427.13999999</v>
      </c>
      <c r="D291" s="26">
        <v>796472765</v>
      </c>
      <c r="E291" s="26">
        <v>152661445.66999999</v>
      </c>
      <c r="F291" s="27">
        <f t="shared" si="59"/>
        <v>90.041086825110426</v>
      </c>
      <c r="G291" s="27">
        <f t="shared" si="60"/>
        <v>19.167189686642956</v>
      </c>
      <c r="H291" s="28">
        <f t="shared" si="61"/>
        <v>-16884981.469999999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9739099.9399999995</v>
      </c>
      <c r="D292" s="18">
        <v>17400000</v>
      </c>
      <c r="E292" s="18">
        <v>9779757.25</v>
      </c>
      <c r="F292" s="27">
        <f t="shared" si="59"/>
        <v>100.41746475804212</v>
      </c>
      <c r="G292" s="27">
        <f t="shared" si="60"/>
        <v>56.20550143678161</v>
      </c>
      <c r="H292" s="28">
        <f t="shared" si="61"/>
        <v>40657.310000000522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9630123.6199999992</v>
      </c>
      <c r="D293" s="26">
        <v>16597000</v>
      </c>
      <c r="E293" s="26">
        <v>9731954.1600000001</v>
      </c>
      <c r="F293" s="27">
        <f t="shared" si="59"/>
        <v>101.05741674788595</v>
      </c>
      <c r="G293" s="27">
        <f t="shared" si="60"/>
        <v>58.636826896427067</v>
      </c>
      <c r="H293" s="28">
        <f t="shared" si="61"/>
        <v>101830.54000000097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108976.32000000001</v>
      </c>
      <c r="D294" s="26">
        <v>803000</v>
      </c>
      <c r="E294" s="26">
        <v>47803.09</v>
      </c>
      <c r="F294" s="27">
        <f t="shared" si="59"/>
        <v>43.865575567242495</v>
      </c>
      <c r="G294" s="27">
        <f t="shared" si="60"/>
        <v>5.9530622665006225</v>
      </c>
      <c r="H294" s="28">
        <f t="shared" si="61"/>
        <v>-61173.23000000001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5683881.0499999998</v>
      </c>
      <c r="D295" s="18">
        <v>12892500</v>
      </c>
      <c r="E295" s="18">
        <v>6054197.7800000003</v>
      </c>
      <c r="F295" s="27">
        <f t="shared" si="59"/>
        <v>106.51520900494566</v>
      </c>
      <c r="G295" s="27">
        <f t="shared" si="60"/>
        <v>46.959067519875894</v>
      </c>
      <c r="H295" s="28">
        <f t="shared" si="61"/>
        <v>370316.73000000045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5636089.4199999999</v>
      </c>
      <c r="D296" s="26">
        <v>12522500</v>
      </c>
      <c r="E296" s="26">
        <v>6015267.3799999999</v>
      </c>
      <c r="F296" s="27">
        <f t="shared" si="59"/>
        <v>106.72767821345177</v>
      </c>
      <c r="G296" s="27">
        <f t="shared" si="60"/>
        <v>48.03567482531443</v>
      </c>
      <c r="H296" s="28">
        <f t="shared" si="61"/>
        <v>379177.95999999996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47791.63</v>
      </c>
      <c r="D297" s="26">
        <v>370000</v>
      </c>
      <c r="E297" s="26">
        <v>38930.400000000001</v>
      </c>
      <c r="F297" s="27">
        <f t="shared" si="59"/>
        <v>81.458615242878309</v>
      </c>
      <c r="G297" s="27">
        <f t="shared" si="60"/>
        <v>10.52172972972973</v>
      </c>
      <c r="H297" s="28">
        <f t="shared" si="61"/>
        <v>-8861.2299999999959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4720571.47</v>
      </c>
      <c r="D298" s="18">
        <v>11515854</v>
      </c>
      <c r="E298" s="18">
        <v>5103894.3</v>
      </c>
      <c r="F298" s="27">
        <f t="shared" si="59"/>
        <v>108.12026324431436</v>
      </c>
      <c r="G298" s="27">
        <f t="shared" si="60"/>
        <v>44.320588816079123</v>
      </c>
      <c r="H298" s="28">
        <f t="shared" si="61"/>
        <v>383322.83000000007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4716323.5599999996</v>
      </c>
      <c r="D299" s="26">
        <v>9444468</v>
      </c>
      <c r="E299" s="26">
        <v>5101125.3</v>
      </c>
      <c r="F299" s="27">
        <f t="shared" si="59"/>
        <v>108.15893428651873</v>
      </c>
      <c r="G299" s="27">
        <f t="shared" si="60"/>
        <v>54.011780229442252</v>
      </c>
      <c r="H299" s="28">
        <f t="shared" si="61"/>
        <v>384801.74000000022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4247.91</v>
      </c>
      <c r="D300" s="26">
        <v>2071386</v>
      </c>
      <c r="E300" s="26">
        <v>2769</v>
      </c>
      <c r="F300" s="27">
        <f t="shared" si="59"/>
        <v>65.184996857278051</v>
      </c>
      <c r="G300" s="27">
        <f t="shared" si="60"/>
        <v>0.13367860939486895</v>
      </c>
      <c r="H300" s="28">
        <f t="shared" si="61"/>
        <v>-1478.9099999999999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85271241.760000005</v>
      </c>
      <c r="D301" s="18">
        <v>297894984</v>
      </c>
      <c r="E301" s="18">
        <v>105151707.13</v>
      </c>
      <c r="F301" s="27">
        <f t="shared" si="59"/>
        <v>123.31438473237498</v>
      </c>
      <c r="G301" s="27">
        <f t="shared" si="60"/>
        <v>35.298246958733614</v>
      </c>
      <c r="H301" s="28">
        <f t="shared" si="61"/>
        <v>19880465.36999999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84935209.879999995</v>
      </c>
      <c r="D302" s="26">
        <v>287932565</v>
      </c>
      <c r="E302" s="26">
        <v>102431099.14</v>
      </c>
      <c r="F302" s="27">
        <f t="shared" si="59"/>
        <v>120.59910051993623</v>
      </c>
      <c r="G302" s="27">
        <f t="shared" si="60"/>
        <v>35.574683655528858</v>
      </c>
      <c r="H302" s="28">
        <f t="shared" si="61"/>
        <v>17495889.260000005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336031.88</v>
      </c>
      <c r="D303" s="26">
        <v>9962419</v>
      </c>
      <c r="E303" s="26">
        <v>2720607.99</v>
      </c>
      <c r="F303" s="27">
        <f t="shared" si="59"/>
        <v>809.62794065848755</v>
      </c>
      <c r="G303" s="27">
        <f t="shared" si="60"/>
        <v>27.308708758384885</v>
      </c>
      <c r="H303" s="28">
        <f t="shared" si="61"/>
        <v>2384576.1100000003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63250000</v>
      </c>
      <c r="E304" s="26">
        <v>21250</v>
      </c>
      <c r="F304" s="27" t="str">
        <f t="shared" ref="F304:F306" si="62">IF(C304=0,"x",E304/C304*100)</f>
        <v>x</v>
      </c>
      <c r="G304" s="27">
        <f t="shared" ref="G304:G306" si="63">IF(D304=0,"x",E304/D304*100)</f>
        <v>3.3596837944664032E-2</v>
      </c>
      <c r="H304" s="28">
        <f t="shared" ref="H304:H306" si="64">+E304-C304</f>
        <v>21250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61250000</v>
      </c>
      <c r="E305" s="26">
        <v>21250</v>
      </c>
      <c r="F305" s="27" t="str">
        <f t="shared" si="62"/>
        <v>x</v>
      </c>
      <c r="G305" s="27">
        <f t="shared" si="63"/>
        <v>3.4693877551020408E-2</v>
      </c>
      <c r="H305" s="28">
        <f t="shared" si="64"/>
        <v>21250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2000000</v>
      </c>
      <c r="E306" s="26"/>
      <c r="F306" s="27" t="str">
        <f t="shared" si="62"/>
        <v>x</v>
      </c>
      <c r="G306" s="27">
        <f t="shared" si="63"/>
        <v>0</v>
      </c>
      <c r="H306" s="28">
        <f t="shared" si="64"/>
        <v>0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12391590140.709999</v>
      </c>
      <c r="D307" s="18">
        <v>23094959991</v>
      </c>
      <c r="E307" s="18">
        <v>13300477428.219999</v>
      </c>
      <c r="F307" s="19">
        <f t="shared" si="56"/>
        <v>107.33471069644274</v>
      </c>
      <c r="G307" s="19">
        <f t="shared" si="57"/>
        <v>57.5903895629312</v>
      </c>
      <c r="H307" s="20">
        <f t="shared" si="58"/>
        <v>908887287.51000023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7793046754.3699999</v>
      </c>
      <c r="D308" s="18">
        <v>14029340820</v>
      </c>
      <c r="E308" s="18">
        <v>8395192802.04</v>
      </c>
      <c r="F308" s="19">
        <f t="shared" si="56"/>
        <v>107.72670903497843</v>
      </c>
      <c r="G308" s="19">
        <f t="shared" si="57"/>
        <v>59.84025129728083</v>
      </c>
      <c r="H308" s="20">
        <f t="shared" si="58"/>
        <v>602146047.67000008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7727235100.0699997</v>
      </c>
      <c r="D309" s="26">
        <v>13862313504</v>
      </c>
      <c r="E309" s="26">
        <v>8348547285.3500004</v>
      </c>
      <c r="F309" s="27">
        <f t="shared" si="56"/>
        <v>108.04054978571018</v>
      </c>
      <c r="G309" s="27">
        <f t="shared" si="57"/>
        <v>60.224776210269724</v>
      </c>
      <c r="H309" s="28">
        <f t="shared" si="58"/>
        <v>621312185.28000069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65811654.299999997</v>
      </c>
      <c r="D310" s="26">
        <v>167027316</v>
      </c>
      <c r="E310" s="26">
        <v>46645516.689999998</v>
      </c>
      <c r="F310" s="27">
        <f t="shared" si="56"/>
        <v>70.877289419542819</v>
      </c>
      <c r="G310" s="27">
        <f t="shared" si="57"/>
        <v>27.926879151910693</v>
      </c>
      <c r="H310" s="28">
        <f t="shared" si="58"/>
        <v>-19166137.609999999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3290266478.3200002</v>
      </c>
      <c r="D311" s="18">
        <v>6254038623</v>
      </c>
      <c r="E311" s="18">
        <v>3509051221.0700002</v>
      </c>
      <c r="F311" s="19">
        <f t="shared" si="56"/>
        <v>106.64945359871614</v>
      </c>
      <c r="G311" s="19">
        <f t="shared" si="57"/>
        <v>56.108563323626285</v>
      </c>
      <c r="H311" s="20">
        <f t="shared" si="58"/>
        <v>218784742.75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2951611085.48</v>
      </c>
      <c r="D312" s="26">
        <v>4839305242</v>
      </c>
      <c r="E312" s="26">
        <v>3217770940.02</v>
      </c>
      <c r="F312" s="27">
        <f t="shared" si="56"/>
        <v>109.01744324817497</v>
      </c>
      <c r="G312" s="27">
        <f t="shared" si="57"/>
        <v>66.492415318074706</v>
      </c>
      <c r="H312" s="28">
        <f t="shared" si="58"/>
        <v>266159854.53999996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338655392.83999997</v>
      </c>
      <c r="D313" s="26">
        <v>1414733381</v>
      </c>
      <c r="E313" s="26">
        <v>291280281.05000001</v>
      </c>
      <c r="F313" s="27">
        <f t="shared" si="56"/>
        <v>86.010820204956062</v>
      </c>
      <c r="G313" s="27">
        <f t="shared" si="57"/>
        <v>20.589058331550035</v>
      </c>
      <c r="H313" s="28">
        <f t="shared" si="58"/>
        <v>-47375111.789999962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571837060.75</v>
      </c>
      <c r="D314" s="18">
        <v>1179149642</v>
      </c>
      <c r="E314" s="18">
        <v>663268794.49000001</v>
      </c>
      <c r="F314" s="19">
        <f t="shared" si="56"/>
        <v>115.98912347864993</v>
      </c>
      <c r="G314" s="19">
        <f t="shared" si="57"/>
        <v>56.249755829548896</v>
      </c>
      <c r="H314" s="20">
        <f t="shared" si="58"/>
        <v>91431733.74000001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465125426.10000002</v>
      </c>
      <c r="D315" s="26">
        <v>834766273</v>
      </c>
      <c r="E315" s="26">
        <v>503357942.82999998</v>
      </c>
      <c r="F315" s="27">
        <f t="shared" si="56"/>
        <v>108.21982944483885</v>
      </c>
      <c r="G315" s="27">
        <f t="shared" si="57"/>
        <v>60.299266885929882</v>
      </c>
      <c r="H315" s="28">
        <f t="shared" si="58"/>
        <v>38232516.729999959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106711634.65000001</v>
      </c>
      <c r="D316" s="26">
        <v>344383369</v>
      </c>
      <c r="E316" s="26">
        <v>159910851.66</v>
      </c>
      <c r="F316" s="27">
        <f t="shared" si="56"/>
        <v>149.85324907118738</v>
      </c>
      <c r="G316" s="27">
        <f t="shared" si="57"/>
        <v>46.433964602977099</v>
      </c>
      <c r="H316" s="28">
        <f t="shared" si="58"/>
        <v>53199217.00999999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12933134.33</v>
      </c>
      <c r="D317" s="18">
        <v>25359616</v>
      </c>
      <c r="E317" s="18">
        <v>13857276.619999999</v>
      </c>
      <c r="F317" s="19">
        <f t="shared" si="56"/>
        <v>107.14554002471262</v>
      </c>
      <c r="G317" s="19">
        <f t="shared" si="57"/>
        <v>54.643085368485067</v>
      </c>
      <c r="H317" s="20">
        <f t="shared" si="58"/>
        <v>924142.28999999911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12724349.25</v>
      </c>
      <c r="D318" s="26">
        <v>24426116</v>
      </c>
      <c r="E318" s="26">
        <v>13855250.119999999</v>
      </c>
      <c r="F318" s="27">
        <f t="shared" si="56"/>
        <v>108.88769121139927</v>
      </c>
      <c r="G318" s="27">
        <f t="shared" si="57"/>
        <v>56.723099652846976</v>
      </c>
      <c r="H318" s="28">
        <f t="shared" si="58"/>
        <v>1130900.8699999992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208785.08</v>
      </c>
      <c r="D319" s="26">
        <v>933500</v>
      </c>
      <c r="E319" s="26">
        <v>2026.5</v>
      </c>
      <c r="F319" s="27">
        <f t="shared" si="56"/>
        <v>0.97061533324124505</v>
      </c>
      <c r="G319" s="27">
        <f t="shared" si="57"/>
        <v>0.2170862346009641</v>
      </c>
      <c r="H319" s="28">
        <f t="shared" si="58"/>
        <v>-206758.58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40301312.590000004</v>
      </c>
      <c r="D320" s="18">
        <v>92449444</v>
      </c>
      <c r="E320" s="18">
        <v>42251477.719999999</v>
      </c>
      <c r="F320" s="19">
        <f t="shared" si="56"/>
        <v>104.83896182201245</v>
      </c>
      <c r="G320" s="19">
        <f t="shared" si="57"/>
        <v>45.70225183831284</v>
      </c>
      <c r="H320" s="20">
        <f t="shared" si="58"/>
        <v>1950165.1299999952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38408367.380000003</v>
      </c>
      <c r="D321" s="26">
        <v>84486281</v>
      </c>
      <c r="E321" s="26">
        <v>41241773.490000002</v>
      </c>
      <c r="F321" s="27">
        <f t="shared" si="56"/>
        <v>107.37705428082165</v>
      </c>
      <c r="G321" s="27">
        <f t="shared" si="57"/>
        <v>48.814757853999993</v>
      </c>
      <c r="H321" s="28">
        <f t="shared" si="58"/>
        <v>2833406.1099999994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1892945.21</v>
      </c>
      <c r="D322" s="26">
        <v>7963163</v>
      </c>
      <c r="E322" s="26">
        <v>1009704.23</v>
      </c>
      <c r="F322" s="27">
        <f t="shared" si="56"/>
        <v>53.340383264447468</v>
      </c>
      <c r="G322" s="27">
        <f t="shared" si="57"/>
        <v>12.679688083742601</v>
      </c>
      <c r="H322" s="28">
        <f t="shared" si="58"/>
        <v>-883240.98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332744080.06</v>
      </c>
      <c r="D323" s="18">
        <v>445804304</v>
      </c>
      <c r="E323" s="18">
        <v>157326685.18000001</v>
      </c>
      <c r="F323" s="19">
        <f t="shared" si="56"/>
        <v>47.281588045572761</v>
      </c>
      <c r="G323" s="19">
        <f t="shared" si="57"/>
        <v>35.290526306807486</v>
      </c>
      <c r="H323" s="20">
        <f t="shared" si="58"/>
        <v>-175417394.88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128388402.09999999</v>
      </c>
      <c r="D324" s="26">
        <v>214803192</v>
      </c>
      <c r="E324" s="26">
        <v>105699660.39</v>
      </c>
      <c r="F324" s="27">
        <f t="shared" si="56"/>
        <v>82.328044169964798</v>
      </c>
      <c r="G324" s="27">
        <f t="shared" si="57"/>
        <v>49.207676760222448</v>
      </c>
      <c r="H324" s="28">
        <f t="shared" si="58"/>
        <v>-22688741.709999993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204355677.96000001</v>
      </c>
      <c r="D325" s="26">
        <v>231001112</v>
      </c>
      <c r="E325" s="26">
        <v>51627024.789999999</v>
      </c>
      <c r="F325" s="27">
        <f t="shared" si="56"/>
        <v>25.263318007785095</v>
      </c>
      <c r="G325" s="27">
        <f t="shared" si="57"/>
        <v>22.349253794934114</v>
      </c>
      <c r="H325" s="28">
        <f t="shared" si="58"/>
        <v>-152728653.17000002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15998758.630000001</v>
      </c>
      <c r="D326" s="18">
        <v>27135936</v>
      </c>
      <c r="E326" s="18">
        <v>16892686.91</v>
      </c>
      <c r="F326" s="19">
        <f t="shared" si="56"/>
        <v>105.58748525853596</v>
      </c>
      <c r="G326" s="19">
        <f t="shared" si="57"/>
        <v>62.252088558876316</v>
      </c>
      <c r="H326" s="20">
        <f t="shared" si="58"/>
        <v>893928.27999999933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15947296.529999999</v>
      </c>
      <c r="D327" s="26">
        <v>26996061</v>
      </c>
      <c r="E327" s="26">
        <v>16794279.609999999</v>
      </c>
      <c r="F327" s="27">
        <f t="shared" si="56"/>
        <v>105.31113896582194</v>
      </c>
      <c r="G327" s="27">
        <f t="shared" si="57"/>
        <v>62.210111356616061</v>
      </c>
      <c r="H327" s="28">
        <f t="shared" si="58"/>
        <v>846983.08000000007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51462.1</v>
      </c>
      <c r="D328" s="26">
        <v>139875</v>
      </c>
      <c r="E328" s="26">
        <v>98407.3</v>
      </c>
      <c r="F328" s="27">
        <f t="shared" si="56"/>
        <v>191.22286109583558</v>
      </c>
      <c r="G328" s="27">
        <f t="shared" si="57"/>
        <v>70.353744414655949</v>
      </c>
      <c r="H328" s="28">
        <f t="shared" si="58"/>
        <v>46945.200000000004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61246758.859999999</v>
      </c>
      <c r="D329" s="18">
        <v>181165352</v>
      </c>
      <c r="E329" s="18">
        <v>59051917.560000002</v>
      </c>
      <c r="F329" s="19">
        <f t="shared" si="56"/>
        <v>96.416396000616061</v>
      </c>
      <c r="G329" s="19">
        <f t="shared" si="57"/>
        <v>32.595591214373044</v>
      </c>
      <c r="H329" s="20">
        <f t="shared" si="58"/>
        <v>-2194841.299999997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29714416.449999999</v>
      </c>
      <c r="D330" s="26">
        <v>58446766</v>
      </c>
      <c r="E330" s="26">
        <v>35007961.93</v>
      </c>
      <c r="F330" s="27">
        <f t="shared" si="56"/>
        <v>117.81473813866535</v>
      </c>
      <c r="G330" s="27">
        <f t="shared" si="57"/>
        <v>59.89717537151671</v>
      </c>
      <c r="H330" s="28">
        <f t="shared" si="58"/>
        <v>5293545.4800000004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31532342.41</v>
      </c>
      <c r="D331" s="26">
        <v>122718586</v>
      </c>
      <c r="E331" s="26">
        <v>24043955.629999999</v>
      </c>
      <c r="F331" s="27">
        <f t="shared" si="56"/>
        <v>76.251726932835879</v>
      </c>
      <c r="G331" s="27">
        <f t="shared" si="57"/>
        <v>19.592758044001581</v>
      </c>
      <c r="H331" s="28">
        <f t="shared" si="58"/>
        <v>-7488386.7800000012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19857675.27</v>
      </c>
      <c r="D332" s="18">
        <v>48283415</v>
      </c>
      <c r="E332" s="18">
        <v>25641267.809999999</v>
      </c>
      <c r="F332" s="19">
        <f t="shared" si="56"/>
        <v>129.12522468698825</v>
      </c>
      <c r="G332" s="19">
        <f t="shared" si="57"/>
        <v>53.105746165634713</v>
      </c>
      <c r="H332" s="20">
        <f t="shared" si="58"/>
        <v>5783592.5399999991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19825725.77</v>
      </c>
      <c r="D333" s="26">
        <v>47415415</v>
      </c>
      <c r="E333" s="26">
        <v>25621211.760000002</v>
      </c>
      <c r="F333" s="27">
        <f t="shared" si="56"/>
        <v>129.23215047577045</v>
      </c>
      <c r="G333" s="27">
        <f t="shared" si="57"/>
        <v>54.03561639184219</v>
      </c>
      <c r="H333" s="28">
        <f t="shared" si="58"/>
        <v>5795485.9900000021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31949.5</v>
      </c>
      <c r="D334" s="26">
        <v>868000</v>
      </c>
      <c r="E334" s="26">
        <v>20056.05</v>
      </c>
      <c r="F334" s="27">
        <f t="shared" si="56"/>
        <v>62.77422181880781</v>
      </c>
      <c r="G334" s="27">
        <f t="shared" si="57"/>
        <v>2.3106048387096774</v>
      </c>
      <c r="H334" s="28">
        <f t="shared" si="58"/>
        <v>-11893.45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13500460.859999999</v>
      </c>
      <c r="D335" s="18">
        <v>26378482</v>
      </c>
      <c r="E335" s="18">
        <v>12743642</v>
      </c>
      <c r="F335" s="19">
        <f t="shared" si="56"/>
        <v>94.394125742460034</v>
      </c>
      <c r="G335" s="19">
        <f t="shared" si="57"/>
        <v>48.310748131753748</v>
      </c>
      <c r="H335" s="20">
        <f t="shared" si="58"/>
        <v>-756818.8599999994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13110981.699999999</v>
      </c>
      <c r="D336" s="26">
        <v>25743882</v>
      </c>
      <c r="E336" s="26">
        <v>12655375.630000001</v>
      </c>
      <c r="F336" s="27">
        <f t="shared" si="56"/>
        <v>96.52500414976555</v>
      </c>
      <c r="G336" s="27">
        <f t="shared" si="57"/>
        <v>49.15876956707617</v>
      </c>
      <c r="H336" s="28">
        <f t="shared" si="58"/>
        <v>-455606.06999999844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389479.16</v>
      </c>
      <c r="D337" s="26">
        <v>634600</v>
      </c>
      <c r="E337" s="26">
        <v>88266.37</v>
      </c>
      <c r="F337" s="27">
        <f t="shared" si="56"/>
        <v>22.662668267026149</v>
      </c>
      <c r="G337" s="27">
        <f t="shared" si="57"/>
        <v>13.908977308540813</v>
      </c>
      <c r="H337" s="28">
        <f t="shared" si="58"/>
        <v>-301212.78999999998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26512998.18</v>
      </c>
      <c r="D338" s="18">
        <v>58115506</v>
      </c>
      <c r="E338" s="18">
        <v>38111352.170000002</v>
      </c>
      <c r="F338" s="19">
        <f t="shared" si="56"/>
        <v>143.74591629078444</v>
      </c>
      <c r="G338" s="19">
        <f t="shared" si="57"/>
        <v>65.578629169984353</v>
      </c>
      <c r="H338" s="20">
        <f t="shared" si="58"/>
        <v>11598353.990000002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26464992.440000001</v>
      </c>
      <c r="D339" s="26">
        <v>54705067</v>
      </c>
      <c r="E339" s="26">
        <v>35868477.460000001</v>
      </c>
      <c r="F339" s="27">
        <f t="shared" si="56"/>
        <v>135.53178804535492</v>
      </c>
      <c r="G339" s="27">
        <f t="shared" si="57"/>
        <v>65.567011297143651</v>
      </c>
      <c r="H339" s="28">
        <f t="shared" si="58"/>
        <v>9403485.0199999996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48005.74</v>
      </c>
      <c r="D340" s="26">
        <v>3410439</v>
      </c>
      <c r="E340" s="26">
        <v>2242874.71</v>
      </c>
      <c r="F340" s="27">
        <f t="shared" si="56"/>
        <v>4672.0969409074833</v>
      </c>
      <c r="G340" s="27">
        <f t="shared" si="57"/>
        <v>65.7649853875117</v>
      </c>
      <c r="H340" s="28">
        <f t="shared" si="58"/>
        <v>2194868.9699999997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57905588.640000001</v>
      </c>
      <c r="D341" s="18">
        <v>346797109</v>
      </c>
      <c r="E341" s="18">
        <v>158003991.83000001</v>
      </c>
      <c r="F341" s="19">
        <f t="shared" si="56"/>
        <v>272.86484006287105</v>
      </c>
      <c r="G341" s="19">
        <f t="shared" si="57"/>
        <v>45.560931083194241</v>
      </c>
      <c r="H341" s="20">
        <f t="shared" si="58"/>
        <v>100098403.19000001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56618051.579999998</v>
      </c>
      <c r="D342" s="26">
        <v>345378229</v>
      </c>
      <c r="E342" s="26">
        <v>157560325.99000001</v>
      </c>
      <c r="F342" s="27">
        <f t="shared" si="56"/>
        <v>278.28637968470338</v>
      </c>
      <c r="G342" s="27">
        <f t="shared" si="57"/>
        <v>45.619646161889378</v>
      </c>
      <c r="H342" s="28">
        <f t="shared" si="58"/>
        <v>100942274.41000001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1287537.06</v>
      </c>
      <c r="D343" s="26">
        <v>1418880</v>
      </c>
      <c r="E343" s="26">
        <v>443665.84</v>
      </c>
      <c r="F343" s="27">
        <f t="shared" si="56"/>
        <v>34.458490849187676</v>
      </c>
      <c r="G343" s="27">
        <f t="shared" si="57"/>
        <v>31.268735904375283</v>
      </c>
      <c r="H343" s="28">
        <f t="shared" si="58"/>
        <v>-843871.22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31561012.66</v>
      </c>
      <c r="D344" s="18">
        <v>83483828</v>
      </c>
      <c r="E344" s="18">
        <v>41758052.460000001</v>
      </c>
      <c r="F344" s="19">
        <f t="shared" ref="F344:F411" si="65">IF(C344=0,"x",E344/C344*100)</f>
        <v>132.30897534832141</v>
      </c>
      <c r="G344" s="19">
        <f t="shared" ref="G344:G411" si="66">IF(D344=0,"x",E344/D344*100)</f>
        <v>50.019331241015927</v>
      </c>
      <c r="H344" s="20">
        <f t="shared" ref="H344:H412" si="67">+E344-C344</f>
        <v>10197039.800000001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31020524.960000001</v>
      </c>
      <c r="D345" s="26">
        <v>82584995</v>
      </c>
      <c r="E345" s="26">
        <v>41357152.460000001</v>
      </c>
      <c r="F345" s="27">
        <f t="shared" si="65"/>
        <v>133.32189739963704</v>
      </c>
      <c r="G345" s="27">
        <f t="shared" si="66"/>
        <v>50.078288991844097</v>
      </c>
      <c r="H345" s="28">
        <f t="shared" si="67"/>
        <v>10336627.5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540487.69999999995</v>
      </c>
      <c r="D346" s="26">
        <v>898833</v>
      </c>
      <c r="E346" s="26">
        <v>400900</v>
      </c>
      <c r="F346" s="27">
        <f t="shared" si="65"/>
        <v>74.173750855014845</v>
      </c>
      <c r="G346" s="27">
        <f t="shared" si="66"/>
        <v>44.602278732534295</v>
      </c>
      <c r="H346" s="28">
        <f t="shared" si="67"/>
        <v>-139587.69999999995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123878067.19</v>
      </c>
      <c r="D347" s="18">
        <v>297457914</v>
      </c>
      <c r="E347" s="18">
        <v>167326260.36000001</v>
      </c>
      <c r="F347" s="27">
        <f t="shared" ref="F347:F349" si="68">IF(C347=0,"x",E347/C347*100)</f>
        <v>135.07335410986084</v>
      </c>
      <c r="G347" s="27">
        <f t="shared" ref="G347:G349" si="69">IF(D347=0,"x",E347/D347*100)</f>
        <v>56.252078860473688</v>
      </c>
      <c r="H347" s="28">
        <f t="shared" ref="H347:H349" si="70">+E347-C347</f>
        <v>43448193.170000017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123878067.19</v>
      </c>
      <c r="D348" s="26">
        <v>294997914</v>
      </c>
      <c r="E348" s="26">
        <v>167170295.81</v>
      </c>
      <c r="F348" s="27">
        <f t="shared" si="68"/>
        <v>134.94745244418436</v>
      </c>
      <c r="G348" s="27">
        <f t="shared" si="69"/>
        <v>56.668297596843345</v>
      </c>
      <c r="H348" s="28">
        <f t="shared" si="70"/>
        <v>43292228.620000005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2460000</v>
      </c>
      <c r="E349" s="26">
        <v>155964.54999999999</v>
      </c>
      <c r="F349" s="27" t="str">
        <f t="shared" si="68"/>
        <v>x</v>
      </c>
      <c r="G349" s="27">
        <f t="shared" si="69"/>
        <v>6.3400223577235764</v>
      </c>
      <c r="H349" s="28">
        <f t="shared" si="70"/>
        <v>155964.54999999999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39954833266.519997</v>
      </c>
      <c r="D350" s="18">
        <v>58175533921</v>
      </c>
      <c r="E350" s="18">
        <v>36972044363.370003</v>
      </c>
      <c r="F350" s="19">
        <f t="shared" si="65"/>
        <v>92.534598046616281</v>
      </c>
      <c r="G350" s="19">
        <f t="shared" si="66"/>
        <v>63.552565608725708</v>
      </c>
      <c r="H350" s="20">
        <f t="shared" si="67"/>
        <v>-2982788903.1499939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1189916977.6099999</v>
      </c>
      <c r="D351" s="18">
        <v>2754451543</v>
      </c>
      <c r="E351" s="18">
        <v>1210992571.49</v>
      </c>
      <c r="F351" s="19">
        <f t="shared" si="65"/>
        <v>101.77118187878381</v>
      </c>
      <c r="G351" s="19">
        <f t="shared" si="66"/>
        <v>43.964925597168147</v>
      </c>
      <c r="H351" s="20">
        <f t="shared" si="67"/>
        <v>21075593.880000114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1188368317.48</v>
      </c>
      <c r="D352" s="26">
        <v>2689058561</v>
      </c>
      <c r="E352" s="26">
        <v>1207554379.1900001</v>
      </c>
      <c r="F352" s="27">
        <f t="shared" si="65"/>
        <v>101.61448781726907</v>
      </c>
      <c r="G352" s="27">
        <f t="shared" si="66"/>
        <v>44.906213524072079</v>
      </c>
      <c r="H352" s="28">
        <f t="shared" si="67"/>
        <v>19186061.710000038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1548660.13</v>
      </c>
      <c r="D353" s="26">
        <v>65392982</v>
      </c>
      <c r="E353" s="26">
        <v>3438192.3</v>
      </c>
      <c r="F353" s="27">
        <f t="shared" si="65"/>
        <v>222.01077133689756</v>
      </c>
      <c r="G353" s="27">
        <f t="shared" si="66"/>
        <v>5.2577389726622341</v>
      </c>
      <c r="H353" s="28">
        <f t="shared" si="67"/>
        <v>1889532.17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30054926673.630001</v>
      </c>
      <c r="D354" s="18">
        <v>47215337069</v>
      </c>
      <c r="E354" s="18">
        <v>31194488692.150002</v>
      </c>
      <c r="F354" s="19">
        <f t="shared" si="65"/>
        <v>103.79159806608294</v>
      </c>
      <c r="G354" s="19">
        <f t="shared" si="66"/>
        <v>66.068550239433222</v>
      </c>
      <c r="H354" s="20">
        <f t="shared" si="67"/>
        <v>1139562018.5200005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30036049144.349998</v>
      </c>
      <c r="D355" s="26">
        <v>47118712069</v>
      </c>
      <c r="E355" s="26">
        <v>31152519233.990002</v>
      </c>
      <c r="F355" s="27">
        <f t="shared" si="65"/>
        <v>103.71710035589025</v>
      </c>
      <c r="G355" s="27">
        <f t="shared" si="66"/>
        <v>66.114963389429406</v>
      </c>
      <c r="H355" s="28">
        <f t="shared" si="67"/>
        <v>1116470089.6400032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18877529.280000001</v>
      </c>
      <c r="D356" s="26">
        <v>96625000</v>
      </c>
      <c r="E356" s="26">
        <v>41969458.159999996</v>
      </c>
      <c r="F356" s="27">
        <f t="shared" si="65"/>
        <v>222.32495332143375</v>
      </c>
      <c r="G356" s="27">
        <f t="shared" si="66"/>
        <v>43.435403011642947</v>
      </c>
      <c r="H356" s="28">
        <f t="shared" si="67"/>
        <v>23091928.879999995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5977104714.5100002</v>
      </c>
      <c r="D357" s="18">
        <v>2963915438</v>
      </c>
      <c r="E357" s="18">
        <v>1669982908.45</v>
      </c>
      <c r="F357" s="19">
        <f t="shared" si="65"/>
        <v>27.939662900600602</v>
      </c>
      <c r="G357" s="19">
        <f t="shared" si="66"/>
        <v>56.343810860436569</v>
      </c>
      <c r="H357" s="20">
        <f t="shared" si="67"/>
        <v>-4307121806.0600004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5973809089.1800003</v>
      </c>
      <c r="D358" s="26">
        <v>2942592438</v>
      </c>
      <c r="E358" s="26">
        <v>1667176040.05</v>
      </c>
      <c r="F358" s="27">
        <f t="shared" si="65"/>
        <v>27.908090385239383</v>
      </c>
      <c r="G358" s="27">
        <f t="shared" si="66"/>
        <v>56.656709183387086</v>
      </c>
      <c r="H358" s="28">
        <f t="shared" si="67"/>
        <v>-4306633049.1300001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3295625.33</v>
      </c>
      <c r="D359" s="26">
        <v>21323000</v>
      </c>
      <c r="E359" s="26">
        <v>2806868.4</v>
      </c>
      <c r="F359" s="27">
        <f t="shared" si="65"/>
        <v>85.16952380627562</v>
      </c>
      <c r="G359" s="27">
        <f t="shared" si="66"/>
        <v>13.163571730056745</v>
      </c>
      <c r="H359" s="28">
        <f t="shared" si="67"/>
        <v>-488756.93000000017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92526039.730000004</v>
      </c>
      <c r="D360" s="18">
        <v>224340944</v>
      </c>
      <c r="E360" s="18">
        <v>108759712.89</v>
      </c>
      <c r="F360" s="19">
        <f t="shared" si="65"/>
        <v>117.54497783258793</v>
      </c>
      <c r="G360" s="19">
        <f t="shared" si="66"/>
        <v>48.479653758611271</v>
      </c>
      <c r="H360" s="20">
        <f t="shared" si="67"/>
        <v>16233673.159999996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92236719.930000007</v>
      </c>
      <c r="D361" s="26">
        <v>222391944</v>
      </c>
      <c r="E361" s="26">
        <v>108639443.45999999</v>
      </c>
      <c r="F361" s="27">
        <f t="shared" si="65"/>
        <v>117.78329015000564</v>
      </c>
      <c r="G361" s="27">
        <f t="shared" si="66"/>
        <v>48.850440131050789</v>
      </c>
      <c r="H361" s="28">
        <f t="shared" si="67"/>
        <v>16402723.529999986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289319.8</v>
      </c>
      <c r="D362" s="26">
        <v>1949000</v>
      </c>
      <c r="E362" s="26">
        <v>120269.43</v>
      </c>
      <c r="F362" s="27">
        <f t="shared" si="65"/>
        <v>41.569719735738794</v>
      </c>
      <c r="G362" s="27">
        <f t="shared" si="66"/>
        <v>6.1708276038994354</v>
      </c>
      <c r="H362" s="28">
        <f t="shared" si="67"/>
        <v>-169050.37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41596102.43</v>
      </c>
      <c r="D363" s="18">
        <v>82080557</v>
      </c>
      <c r="E363" s="18">
        <v>42807088.189999998</v>
      </c>
      <c r="F363" s="19">
        <f t="shared" si="65"/>
        <v>102.91129622550071</v>
      </c>
      <c r="G363" s="19">
        <f t="shared" si="66"/>
        <v>52.152531311404225</v>
      </c>
      <c r="H363" s="20">
        <f t="shared" si="67"/>
        <v>1210985.7599999979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39093157.990000002</v>
      </c>
      <c r="D364" s="26">
        <v>69124000</v>
      </c>
      <c r="E364" s="26">
        <v>41950159.469999999</v>
      </c>
      <c r="F364" s="27">
        <f t="shared" si="65"/>
        <v>107.30818799732376</v>
      </c>
      <c r="G364" s="27">
        <f t="shared" si="66"/>
        <v>60.688269587986809</v>
      </c>
      <c r="H364" s="28">
        <f t="shared" si="67"/>
        <v>2857001.4799999967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2502944.44</v>
      </c>
      <c r="D365" s="26">
        <v>12956557</v>
      </c>
      <c r="E365" s="26">
        <v>856928.72</v>
      </c>
      <c r="F365" s="27">
        <f t="shared" si="65"/>
        <v>34.23682548862331</v>
      </c>
      <c r="G365" s="27">
        <f t="shared" si="66"/>
        <v>6.6138613830819395</v>
      </c>
      <c r="H365" s="28">
        <f t="shared" si="67"/>
        <v>-1646015.72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10549950.25</v>
      </c>
      <c r="D366" s="18">
        <v>63360476</v>
      </c>
      <c r="E366" s="18">
        <v>21759599.809999999</v>
      </c>
      <c r="F366" s="19">
        <f t="shared" si="65"/>
        <v>206.2531035158199</v>
      </c>
      <c r="G366" s="19">
        <f t="shared" si="66"/>
        <v>34.342544727725844</v>
      </c>
      <c r="H366" s="20">
        <f t="shared" si="67"/>
        <v>11209649.559999999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10488257.5</v>
      </c>
      <c r="D367" s="26">
        <v>63119476</v>
      </c>
      <c r="E367" s="26">
        <v>21657897.109999999</v>
      </c>
      <c r="F367" s="27">
        <f t="shared" si="65"/>
        <v>206.49661881394502</v>
      </c>
      <c r="G367" s="27">
        <f t="shared" si="66"/>
        <v>34.312542629473029</v>
      </c>
      <c r="H367" s="28">
        <f t="shared" si="67"/>
        <v>11169639.609999999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61692.75</v>
      </c>
      <c r="D368" s="26">
        <v>241000</v>
      </c>
      <c r="E368" s="26">
        <v>101702.7</v>
      </c>
      <c r="F368" s="27">
        <f t="shared" si="65"/>
        <v>164.8535686932419</v>
      </c>
      <c r="G368" s="27">
        <f t="shared" si="66"/>
        <v>42.200290456431532</v>
      </c>
      <c r="H368" s="28">
        <f t="shared" si="67"/>
        <v>40009.949999999997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2579728835</v>
      </c>
      <c r="D369" s="18">
        <v>4849139135</v>
      </c>
      <c r="E369" s="18">
        <v>2713431076.1999998</v>
      </c>
      <c r="F369" s="27">
        <f t="shared" ref="F369:F371" si="71">IF(C369=0,"x",E369/C369*100)</f>
        <v>105.18280213741922</v>
      </c>
      <c r="G369" s="27">
        <f t="shared" ref="G369:G371" si="72">IF(D369=0,"x",E369/D369*100)</f>
        <v>55.956964744836093</v>
      </c>
      <c r="H369" s="28">
        <f t="shared" ref="H369:H371" si="73">+E369-C369</f>
        <v>133702241.19999981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2549118351.77</v>
      </c>
      <c r="D370" s="26">
        <v>4562616388</v>
      </c>
      <c r="E370" s="26">
        <v>2641112530.7199998</v>
      </c>
      <c r="F370" s="27">
        <f t="shared" si="71"/>
        <v>103.60886260483444</v>
      </c>
      <c r="G370" s="27">
        <f t="shared" si="72"/>
        <v>57.885921281182227</v>
      </c>
      <c r="H370" s="28">
        <f t="shared" si="73"/>
        <v>91994178.949999809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30610483.23</v>
      </c>
      <c r="D371" s="26">
        <v>286522747</v>
      </c>
      <c r="E371" s="26">
        <v>72318545.480000004</v>
      </c>
      <c r="F371" s="27">
        <f t="shared" si="71"/>
        <v>236.25417781423246</v>
      </c>
      <c r="G371" s="27">
        <f t="shared" si="72"/>
        <v>25.240071246420097</v>
      </c>
      <c r="H371" s="28">
        <f t="shared" si="73"/>
        <v>41708062.25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2695242.93</v>
      </c>
      <c r="D372" s="18">
        <v>8782819</v>
      </c>
      <c r="E372" s="18">
        <v>3291605.11</v>
      </c>
      <c r="F372" s="19">
        <f t="shared" si="65"/>
        <v>122.12647228797293</v>
      </c>
      <c r="G372" s="19">
        <f t="shared" si="66"/>
        <v>37.477774618832512</v>
      </c>
      <c r="H372" s="20">
        <f t="shared" si="67"/>
        <v>596362.1799999997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2544299</v>
      </c>
      <c r="D373" s="26">
        <v>8641319</v>
      </c>
      <c r="E373" s="26">
        <v>3233515.8</v>
      </c>
      <c r="F373" s="27">
        <f t="shared" si="65"/>
        <v>127.08867157515684</v>
      </c>
      <c r="G373" s="27">
        <f t="shared" si="66"/>
        <v>37.419238891655311</v>
      </c>
      <c r="H373" s="28">
        <f t="shared" si="67"/>
        <v>689216.79999999981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150943.93</v>
      </c>
      <c r="D374" s="26">
        <v>141500</v>
      </c>
      <c r="E374" s="26">
        <v>58089.31</v>
      </c>
      <c r="F374" s="27">
        <f t="shared" si="65"/>
        <v>38.484031785842596</v>
      </c>
      <c r="G374" s="27">
        <f t="shared" si="66"/>
        <v>41.052515901060069</v>
      </c>
      <c r="H374" s="28">
        <f t="shared" si="67"/>
        <v>-92854.62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3001128.65</v>
      </c>
      <c r="D375" s="18">
        <v>6600000</v>
      </c>
      <c r="E375" s="18">
        <v>3602976.53</v>
      </c>
      <c r="F375" s="19">
        <f t="shared" si="65"/>
        <v>120.05405133165483</v>
      </c>
      <c r="G375" s="19">
        <f t="shared" si="66"/>
        <v>54.590553484848478</v>
      </c>
      <c r="H375" s="20">
        <f t="shared" si="67"/>
        <v>601847.87999999989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2998906.48</v>
      </c>
      <c r="D376" s="26">
        <v>6535000</v>
      </c>
      <c r="E376" s="26">
        <v>3571649.03</v>
      </c>
      <c r="F376" s="27">
        <f t="shared" si="65"/>
        <v>119.09837982010028</v>
      </c>
      <c r="G376" s="27">
        <f t="shared" si="66"/>
        <v>54.654155011476661</v>
      </c>
      <c r="H376" s="28">
        <f t="shared" si="67"/>
        <v>572742.54999999981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2222.17</v>
      </c>
      <c r="D377" s="26">
        <v>65000</v>
      </c>
      <c r="E377" s="26">
        <v>31327.5</v>
      </c>
      <c r="F377" s="27">
        <f t="shared" si="65"/>
        <v>1409.7706296097958</v>
      </c>
      <c r="G377" s="27">
        <f t="shared" si="66"/>
        <v>48.196153846153841</v>
      </c>
      <c r="H377" s="28">
        <f t="shared" si="67"/>
        <v>29105.33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1647224.95</v>
      </c>
      <c r="D378" s="18">
        <v>3966000</v>
      </c>
      <c r="E378" s="18">
        <v>1695418.53</v>
      </c>
      <c r="F378" s="19">
        <f t="shared" si="65"/>
        <v>102.92574368789158</v>
      </c>
      <c r="G378" s="19">
        <f t="shared" si="66"/>
        <v>42.748828290468985</v>
      </c>
      <c r="H378" s="20">
        <f t="shared" si="67"/>
        <v>48193.580000000075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1517221.21</v>
      </c>
      <c r="D379" s="26">
        <v>3636000</v>
      </c>
      <c r="E379" s="26">
        <v>1639346.29</v>
      </c>
      <c r="F379" s="27">
        <f t="shared" si="65"/>
        <v>108.04926000210608</v>
      </c>
      <c r="G379" s="27">
        <f t="shared" si="66"/>
        <v>45.086531628162817</v>
      </c>
      <c r="H379" s="28">
        <f t="shared" si="67"/>
        <v>122125.08000000007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130003.74</v>
      </c>
      <c r="D380" s="26">
        <v>330000</v>
      </c>
      <c r="E380" s="26">
        <v>56072.24</v>
      </c>
      <c r="F380" s="27">
        <f t="shared" si="65"/>
        <v>43.131251454765831</v>
      </c>
      <c r="G380" s="27">
        <f t="shared" si="66"/>
        <v>16.991587878787879</v>
      </c>
      <c r="H380" s="28">
        <f t="shared" si="67"/>
        <v>-73931.5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1140376.83</v>
      </c>
      <c r="D381" s="18">
        <v>3559940</v>
      </c>
      <c r="E381" s="18">
        <v>1232714.02</v>
      </c>
      <c r="F381" s="19">
        <f t="shared" si="65"/>
        <v>108.09707699866192</v>
      </c>
      <c r="G381" s="19">
        <f t="shared" si="66"/>
        <v>34.627381922167224</v>
      </c>
      <c r="H381" s="20">
        <f t="shared" si="67"/>
        <v>92337.189999999944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1135117.79</v>
      </c>
      <c r="D382" s="26">
        <v>3264140</v>
      </c>
      <c r="E382" s="26">
        <v>1232239.02</v>
      </c>
      <c r="F382" s="27">
        <f t="shared" si="65"/>
        <v>108.55604861941244</v>
      </c>
      <c r="G382" s="27">
        <f t="shared" si="66"/>
        <v>37.750801742572314</v>
      </c>
      <c r="H382" s="28">
        <f t="shared" si="67"/>
        <v>97121.229999999981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338711813.81999999</v>
      </c>
      <c r="D384" s="18">
        <v>726156661</v>
      </c>
      <c r="E384" s="18">
        <v>422229283.89999998</v>
      </c>
      <c r="F384" s="19">
        <f t="shared" si="65"/>
        <v>124.65738325985384</v>
      </c>
      <c r="G384" s="19">
        <f t="shared" si="66"/>
        <v>58.145756498128435</v>
      </c>
      <c r="H384" s="20">
        <f t="shared" si="67"/>
        <v>83517470.079999983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338711813.81999999</v>
      </c>
      <c r="D385" s="18">
        <v>726156661</v>
      </c>
      <c r="E385" s="18">
        <v>422229283.89999998</v>
      </c>
      <c r="F385" s="19">
        <f t="shared" si="65"/>
        <v>124.65738325985384</v>
      </c>
      <c r="G385" s="19">
        <f t="shared" si="66"/>
        <v>58.145756498128435</v>
      </c>
      <c r="H385" s="20">
        <f t="shared" si="67"/>
        <v>83517470.079999983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336594510.32999998</v>
      </c>
      <c r="D386" s="26">
        <v>712161073</v>
      </c>
      <c r="E386" s="26">
        <v>421343297.11000001</v>
      </c>
      <c r="F386" s="27">
        <f t="shared" si="65"/>
        <v>125.17830332316224</v>
      </c>
      <c r="G386" s="27">
        <f t="shared" si="66"/>
        <v>59.164044916844261</v>
      </c>
      <c r="H386" s="28">
        <f t="shared" si="67"/>
        <v>84748786.780000031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2117303.4900000002</v>
      </c>
      <c r="D387" s="26">
        <v>13995588</v>
      </c>
      <c r="E387" s="26">
        <v>885986.79</v>
      </c>
      <c r="F387" s="27">
        <f t="shared" si="65"/>
        <v>41.845054059774867</v>
      </c>
      <c r="G387" s="27">
        <f t="shared" si="66"/>
        <v>6.3304720744851881</v>
      </c>
      <c r="H387" s="28">
        <f t="shared" si="67"/>
        <v>-1231316.7000000002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14983545924.26</v>
      </c>
      <c r="D388" s="18">
        <v>20356180285</v>
      </c>
      <c r="E388" s="18">
        <v>12505650678.34</v>
      </c>
      <c r="F388" s="19">
        <f t="shared" si="65"/>
        <v>83.46255780543899</v>
      </c>
      <c r="G388" s="19">
        <f t="shared" si="66"/>
        <v>61.434171358538833</v>
      </c>
      <c r="H388" s="20">
        <f t="shared" si="67"/>
        <v>-2477895245.9200001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5873292972.8800001</v>
      </c>
      <c r="D389" s="18">
        <v>8471331210</v>
      </c>
      <c r="E389" s="18">
        <v>4446723856.6300001</v>
      </c>
      <c r="F389" s="19">
        <f t="shared" si="65"/>
        <v>75.710915106104864</v>
      </c>
      <c r="G389" s="19">
        <f t="shared" si="66"/>
        <v>52.491441385042961</v>
      </c>
      <c r="H389" s="20">
        <f t="shared" si="67"/>
        <v>-1426569116.25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5858495696.7399998</v>
      </c>
      <c r="D390" s="26">
        <v>8312985155</v>
      </c>
      <c r="E390" s="26">
        <v>4410189665.3599997</v>
      </c>
      <c r="F390" s="27">
        <f t="shared" si="65"/>
        <v>75.278533836153201</v>
      </c>
      <c r="G390" s="27">
        <f t="shared" si="66"/>
        <v>53.051816924121518</v>
      </c>
      <c r="H390" s="28">
        <f t="shared" si="67"/>
        <v>-1448306031.3800001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14797276.140000001</v>
      </c>
      <c r="D391" s="26">
        <v>158346055</v>
      </c>
      <c r="E391" s="26">
        <v>36534191.270000003</v>
      </c>
      <c r="F391" s="27">
        <f t="shared" si="65"/>
        <v>246.89808397398738</v>
      </c>
      <c r="G391" s="27">
        <f t="shared" si="66"/>
        <v>23.072372260868768</v>
      </c>
      <c r="H391" s="28">
        <f t="shared" si="67"/>
        <v>21736915.130000003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28992290.52</v>
      </c>
      <c r="D392" s="18">
        <v>48026716</v>
      </c>
      <c r="E392" s="18">
        <v>31425082.18</v>
      </c>
      <c r="F392" s="19">
        <f t="shared" si="65"/>
        <v>108.3911675013113</v>
      </c>
      <c r="G392" s="19">
        <f t="shared" si="66"/>
        <v>65.432502567945733</v>
      </c>
      <c r="H392" s="20">
        <f t="shared" si="67"/>
        <v>2432791.66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27481454.59</v>
      </c>
      <c r="D393" s="26">
        <v>42656716</v>
      </c>
      <c r="E393" s="26">
        <v>30523460.82</v>
      </c>
      <c r="F393" s="27">
        <f t="shared" si="65"/>
        <v>111.06930573866687</v>
      </c>
      <c r="G393" s="27">
        <f t="shared" si="66"/>
        <v>71.5560495092965</v>
      </c>
      <c r="H393" s="28">
        <f t="shared" si="67"/>
        <v>3042006.2300000004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1510835.93</v>
      </c>
      <c r="D394" s="26">
        <v>5370000</v>
      </c>
      <c r="E394" s="26">
        <v>901621.36</v>
      </c>
      <c r="F394" s="27">
        <f t="shared" si="65"/>
        <v>59.676986898239839</v>
      </c>
      <c r="G394" s="27">
        <f t="shared" si="66"/>
        <v>16.789969459962755</v>
      </c>
      <c r="H394" s="28">
        <f t="shared" si="67"/>
        <v>-609214.56999999995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548421849.95000005</v>
      </c>
      <c r="D395" s="18">
        <v>565174339</v>
      </c>
      <c r="E395" s="18">
        <v>690429862.65999997</v>
      </c>
      <c r="F395" s="19">
        <f t="shared" si="65"/>
        <v>125.89393780042624</v>
      </c>
      <c r="G395" s="19">
        <f t="shared" si="66"/>
        <v>122.16228073652861</v>
      </c>
      <c r="H395" s="20">
        <f t="shared" si="67"/>
        <v>142008012.70999992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505926268.16000003</v>
      </c>
      <c r="D396" s="26">
        <v>543608339</v>
      </c>
      <c r="E396" s="26">
        <v>681829895</v>
      </c>
      <c r="F396" s="27">
        <f t="shared" si="65"/>
        <v>134.76862893080107</v>
      </c>
      <c r="G396" s="27">
        <f t="shared" si="66"/>
        <v>125.42668058666406</v>
      </c>
      <c r="H396" s="28">
        <f t="shared" si="67"/>
        <v>175903626.83999997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42495581.789999999</v>
      </c>
      <c r="D397" s="26">
        <v>21566000</v>
      </c>
      <c r="E397" s="26">
        <v>8599967.6600000001</v>
      </c>
      <c r="F397" s="27">
        <f t="shared" si="65"/>
        <v>20.237321852653707</v>
      </c>
      <c r="G397" s="27">
        <f t="shared" si="66"/>
        <v>39.877435129370305</v>
      </c>
      <c r="H397" s="28">
        <f t="shared" si="67"/>
        <v>-33895614.129999995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115742049.38</v>
      </c>
      <c r="D398" s="18">
        <v>192717920</v>
      </c>
      <c r="E398" s="18">
        <v>123006428</v>
      </c>
      <c r="F398" s="19">
        <f t="shared" si="65"/>
        <v>106.2763521632055</v>
      </c>
      <c r="G398" s="19">
        <f t="shared" si="66"/>
        <v>63.82718742501995</v>
      </c>
      <c r="H398" s="20">
        <f t="shared" si="67"/>
        <v>7264378.6200000048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114394112.38</v>
      </c>
      <c r="D399" s="26">
        <v>167786672</v>
      </c>
      <c r="E399" s="26">
        <v>121222018</v>
      </c>
      <c r="F399" s="27">
        <f t="shared" si="65"/>
        <v>105.96875615181902</v>
      </c>
      <c r="G399" s="27">
        <f t="shared" si="66"/>
        <v>72.247703917746222</v>
      </c>
      <c r="H399" s="28">
        <f t="shared" si="67"/>
        <v>6827905.6200000048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1347937</v>
      </c>
      <c r="D400" s="26">
        <v>24931248</v>
      </c>
      <c r="E400" s="26">
        <v>1784410</v>
      </c>
      <c r="F400" s="27">
        <f t="shared" si="65"/>
        <v>132.38081601736579</v>
      </c>
      <c r="G400" s="27">
        <f t="shared" si="66"/>
        <v>7.1573232114172551</v>
      </c>
      <c r="H400" s="28">
        <f t="shared" si="67"/>
        <v>436473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1173525111.4300001</v>
      </c>
      <c r="D401" s="18">
        <v>1299499304</v>
      </c>
      <c r="E401" s="18">
        <v>956937528.22000003</v>
      </c>
      <c r="F401" s="19">
        <f t="shared" si="65"/>
        <v>81.543847583621201</v>
      </c>
      <c r="G401" s="19">
        <f t="shared" si="66"/>
        <v>73.638941188690325</v>
      </c>
      <c r="H401" s="20">
        <f t="shared" si="67"/>
        <v>-216587583.21000004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911137217.02999997</v>
      </c>
      <c r="D402" s="26">
        <v>1073737564</v>
      </c>
      <c r="E402" s="26">
        <v>799409555.60000002</v>
      </c>
      <c r="F402" s="27">
        <f t="shared" si="65"/>
        <v>87.737559245555303</v>
      </c>
      <c r="G402" s="27">
        <f t="shared" si="66"/>
        <v>74.451111929246068</v>
      </c>
      <c r="H402" s="28">
        <f t="shared" si="67"/>
        <v>-111727661.42999995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262387894.40000001</v>
      </c>
      <c r="D403" s="26">
        <v>225761740</v>
      </c>
      <c r="E403" s="26">
        <v>157527972.62</v>
      </c>
      <c r="F403" s="27">
        <f t="shared" si="65"/>
        <v>60.036295874174293</v>
      </c>
      <c r="G403" s="27">
        <f t="shared" si="66"/>
        <v>69.776204161077075</v>
      </c>
      <c r="H403" s="28">
        <f t="shared" si="67"/>
        <v>-104859921.78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375429238.66000003</v>
      </c>
      <c r="D404" s="18">
        <v>650438764</v>
      </c>
      <c r="E404" s="18">
        <v>326755199.49000001</v>
      </c>
      <c r="F404" s="19">
        <f t="shared" si="65"/>
        <v>87.035096322350995</v>
      </c>
      <c r="G404" s="19">
        <f t="shared" si="66"/>
        <v>50.236120227606854</v>
      </c>
      <c r="H404" s="20">
        <f t="shared" si="67"/>
        <v>-48674039.170000017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372462116.86000001</v>
      </c>
      <c r="D405" s="26">
        <v>476308593</v>
      </c>
      <c r="E405" s="26">
        <v>314280985.97000003</v>
      </c>
      <c r="F405" s="27">
        <f t="shared" si="65"/>
        <v>84.379315840094165</v>
      </c>
      <c r="G405" s="27">
        <f t="shared" si="66"/>
        <v>65.982640369874673</v>
      </c>
      <c r="H405" s="28">
        <f t="shared" si="67"/>
        <v>-58181130.889999986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2967121.8</v>
      </c>
      <c r="D406" s="26">
        <v>174130171</v>
      </c>
      <c r="E406" s="26">
        <v>12474213.52</v>
      </c>
      <c r="F406" s="27">
        <f t="shared" si="65"/>
        <v>420.41460920141532</v>
      </c>
      <c r="G406" s="27">
        <f t="shared" si="66"/>
        <v>7.1637289783629736</v>
      </c>
      <c r="H406" s="28">
        <f t="shared" si="67"/>
        <v>9507091.7199999988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1290262971.1099999</v>
      </c>
      <c r="D407" s="18">
        <v>1688376001</v>
      </c>
      <c r="E407" s="18">
        <v>978277946.08000004</v>
      </c>
      <c r="F407" s="19">
        <f t="shared" si="65"/>
        <v>75.820043509300874</v>
      </c>
      <c r="G407" s="19">
        <f t="shared" si="66"/>
        <v>57.941948090980958</v>
      </c>
      <c r="H407" s="20">
        <f t="shared" si="67"/>
        <v>-311985025.02999985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1158892932.72</v>
      </c>
      <c r="D408" s="26">
        <v>1343818903</v>
      </c>
      <c r="E408" s="26">
        <v>962280435.59000003</v>
      </c>
      <c r="F408" s="27">
        <f t="shared" si="65"/>
        <v>83.034455420438434</v>
      </c>
      <c r="G408" s="27">
        <f t="shared" si="66"/>
        <v>71.607895486643557</v>
      </c>
      <c r="H408" s="28">
        <f t="shared" si="67"/>
        <v>-196612497.13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131370038.39</v>
      </c>
      <c r="D409" s="26">
        <v>344557098</v>
      </c>
      <c r="E409" s="26">
        <v>15997510.49</v>
      </c>
      <c r="F409" s="27">
        <f t="shared" si="65"/>
        <v>12.177442197670656</v>
      </c>
      <c r="G409" s="27">
        <f t="shared" si="66"/>
        <v>4.6429200219233326</v>
      </c>
      <c r="H409" s="28">
        <f t="shared" si="67"/>
        <v>-115372527.90000001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887565792.15999997</v>
      </c>
      <c r="D410" s="18">
        <v>1101833411</v>
      </c>
      <c r="E410" s="18">
        <v>739908417.39999998</v>
      </c>
      <c r="F410" s="19">
        <f t="shared" si="65"/>
        <v>83.363782599072721</v>
      </c>
      <c r="G410" s="19">
        <f t="shared" si="66"/>
        <v>67.152476047034654</v>
      </c>
      <c r="H410" s="20">
        <f t="shared" si="67"/>
        <v>-147657374.75999999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872261310.98000002</v>
      </c>
      <c r="D411" s="26">
        <v>967749484</v>
      </c>
      <c r="E411" s="26">
        <v>686384985.82000005</v>
      </c>
      <c r="F411" s="27">
        <f t="shared" si="65"/>
        <v>78.690293514088708</v>
      </c>
      <c r="G411" s="27">
        <f t="shared" si="66"/>
        <v>70.925895303293188</v>
      </c>
      <c r="H411" s="28">
        <f t="shared" si="67"/>
        <v>-185876325.15999997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15304481.18</v>
      </c>
      <c r="D412" s="26">
        <v>134083927</v>
      </c>
      <c r="E412" s="26">
        <v>53523431.579999998</v>
      </c>
      <c r="F412" s="27">
        <f t="shared" ref="F412:F464" si="74">IF(C412=0,"x",E412/C412*100)</f>
        <v>349.72392040276924</v>
      </c>
      <c r="G412" s="27">
        <f t="shared" ref="G412:G464" si="75">IF(D412=0,"x",E412/D412*100)</f>
        <v>39.917857999490124</v>
      </c>
      <c r="H412" s="28">
        <f t="shared" si="67"/>
        <v>38218950.399999999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1151948609.8800001</v>
      </c>
      <c r="D413" s="18">
        <v>1464994976</v>
      </c>
      <c r="E413" s="18">
        <v>1029330862.92</v>
      </c>
      <c r="F413" s="19">
        <f t="shared" si="74"/>
        <v>89.35562351407556</v>
      </c>
      <c r="G413" s="19">
        <f t="shared" si="75"/>
        <v>70.261733301671057</v>
      </c>
      <c r="H413" s="20">
        <f t="shared" ref="H413:H465" si="76">+E413-C413</f>
        <v>-122617746.96000016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1130415319.8</v>
      </c>
      <c r="D414" s="26">
        <v>1350095775</v>
      </c>
      <c r="E414" s="26">
        <v>989780332.79999995</v>
      </c>
      <c r="F414" s="27">
        <f t="shared" si="74"/>
        <v>87.558998490494446</v>
      </c>
      <c r="G414" s="27">
        <f t="shared" si="75"/>
        <v>73.311860619666035</v>
      </c>
      <c r="H414" s="28">
        <f t="shared" si="76"/>
        <v>-140634987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21533290.079999998</v>
      </c>
      <c r="D415" s="26">
        <v>114899201</v>
      </c>
      <c r="E415" s="26">
        <v>39550530.119999997</v>
      </c>
      <c r="F415" s="27">
        <f t="shared" si="74"/>
        <v>183.6715614430621</v>
      </c>
      <c r="G415" s="27">
        <f t="shared" si="75"/>
        <v>34.421936598149188</v>
      </c>
      <c r="H415" s="28">
        <f t="shared" si="76"/>
        <v>18017240.039999999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41738167.359999999</v>
      </c>
      <c r="D416" s="18">
        <v>68264959</v>
      </c>
      <c r="E416" s="18">
        <v>42963364.829999998</v>
      </c>
      <c r="F416" s="19">
        <f t="shared" si="74"/>
        <v>102.93543666982889</v>
      </c>
      <c r="G416" s="19">
        <f t="shared" si="75"/>
        <v>62.936190776881581</v>
      </c>
      <c r="H416" s="20">
        <f t="shared" si="76"/>
        <v>1225197.4699999988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41419399.979999997</v>
      </c>
      <c r="D417" s="26">
        <v>65422959</v>
      </c>
      <c r="E417" s="26">
        <v>42926506.840000004</v>
      </c>
      <c r="F417" s="27">
        <f t="shared" si="74"/>
        <v>103.63864966833836</v>
      </c>
      <c r="G417" s="27">
        <f t="shared" si="75"/>
        <v>65.613826546732639</v>
      </c>
      <c r="H417" s="28">
        <f t="shared" si="76"/>
        <v>1507106.8600000069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318767.38</v>
      </c>
      <c r="D418" s="26">
        <v>2842000</v>
      </c>
      <c r="E418" s="26">
        <v>36857.99</v>
      </c>
      <c r="F418" s="27">
        <f t="shared" si="74"/>
        <v>11.562660520659296</v>
      </c>
      <c r="G418" s="27">
        <f t="shared" si="75"/>
        <v>1.2969032371569318</v>
      </c>
      <c r="H418" s="28">
        <f t="shared" si="76"/>
        <v>-281909.39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313901531.01999998</v>
      </c>
      <c r="D419" s="18">
        <v>353979295</v>
      </c>
      <c r="E419" s="18">
        <v>263204153.91999999</v>
      </c>
      <c r="F419" s="19">
        <f t="shared" si="74"/>
        <v>83.849273708458</v>
      </c>
      <c r="G419" s="19">
        <f t="shared" si="75"/>
        <v>74.355804884011647</v>
      </c>
      <c r="H419" s="20">
        <f t="shared" si="76"/>
        <v>-50697377.099999994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310542913.87</v>
      </c>
      <c r="D420" s="26">
        <v>269733550</v>
      </c>
      <c r="E420" s="26">
        <v>257753750.38</v>
      </c>
      <c r="F420" s="27">
        <f t="shared" si="74"/>
        <v>83.001008513722297</v>
      </c>
      <c r="G420" s="27">
        <f t="shared" si="75"/>
        <v>95.558654227477447</v>
      </c>
      <c r="H420" s="28">
        <f t="shared" si="76"/>
        <v>-52789163.49000001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3358617.15</v>
      </c>
      <c r="D421" s="26">
        <v>84245745</v>
      </c>
      <c r="E421" s="26">
        <v>5450403.54</v>
      </c>
      <c r="F421" s="27">
        <f t="shared" si="74"/>
        <v>162.2811799195392</v>
      </c>
      <c r="G421" s="27">
        <f t="shared" si="75"/>
        <v>6.4696484552424574</v>
      </c>
      <c r="H421" s="28">
        <f t="shared" si="76"/>
        <v>2091786.3900000001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552661663.44000006</v>
      </c>
      <c r="D422" s="18">
        <v>828385509</v>
      </c>
      <c r="E422" s="18">
        <v>523936175.25999999</v>
      </c>
      <c r="F422" s="19">
        <f t="shared" si="74"/>
        <v>94.802337473310445</v>
      </c>
      <c r="G422" s="19">
        <f t="shared" si="75"/>
        <v>63.247868241017237</v>
      </c>
      <c r="H422" s="20">
        <f t="shared" si="76"/>
        <v>-28725488.180000067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542480276.14999998</v>
      </c>
      <c r="D423" s="26">
        <v>752247286</v>
      </c>
      <c r="E423" s="26">
        <v>504726309.19999999</v>
      </c>
      <c r="F423" s="27">
        <f t="shared" si="74"/>
        <v>93.040490390186875</v>
      </c>
      <c r="G423" s="27">
        <f t="shared" si="75"/>
        <v>67.095796634087151</v>
      </c>
      <c r="H423" s="28">
        <f t="shared" si="76"/>
        <v>-37753966.949999988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10181387.289999999</v>
      </c>
      <c r="D424" s="26">
        <v>76138223</v>
      </c>
      <c r="E424" s="26">
        <v>19209866.059999999</v>
      </c>
      <c r="F424" s="27">
        <f t="shared" si="74"/>
        <v>188.67631210599004</v>
      </c>
      <c r="G424" s="27">
        <f t="shared" si="75"/>
        <v>25.23025269449748</v>
      </c>
      <c r="H424" s="28">
        <f t="shared" si="76"/>
        <v>9028478.7699999996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130147620.22</v>
      </c>
      <c r="D425" s="18">
        <v>173155086</v>
      </c>
      <c r="E425" s="18">
        <v>123082022.51000001</v>
      </c>
      <c r="F425" s="27">
        <f t="shared" ref="F425:F427" si="77">IF(C425=0,"x",E425/C425*100)</f>
        <v>94.571089584230279</v>
      </c>
      <c r="G425" s="27">
        <f t="shared" ref="G425:G427" si="78">IF(D425=0,"x",E425/D425*100)</f>
        <v>71.081956270114986</v>
      </c>
      <c r="H425" s="28">
        <f t="shared" ref="H425:H427" si="79">+E425-C425</f>
        <v>-7065597.7099999934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118769928.06999999</v>
      </c>
      <c r="D426" s="26">
        <v>167625378</v>
      </c>
      <c r="E426" s="26">
        <v>122123576.87</v>
      </c>
      <c r="F426" s="27">
        <f t="shared" si="77"/>
        <v>102.82365145327314</v>
      </c>
      <c r="G426" s="27">
        <f t="shared" si="78"/>
        <v>72.855064267177966</v>
      </c>
      <c r="H426" s="28">
        <f t="shared" si="79"/>
        <v>3353648.8000000119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11377692.15</v>
      </c>
      <c r="D427" s="26">
        <v>5529708</v>
      </c>
      <c r="E427" s="26">
        <v>958445.64</v>
      </c>
      <c r="F427" s="27">
        <f t="shared" si="77"/>
        <v>8.4239020300790965</v>
      </c>
      <c r="G427" s="27">
        <f t="shared" si="78"/>
        <v>17.332662773513537</v>
      </c>
      <c r="H427" s="28">
        <f t="shared" si="79"/>
        <v>-10419246.51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2334856659.1500001</v>
      </c>
      <c r="D428" s="18">
        <v>3182473619</v>
      </c>
      <c r="E428" s="18">
        <v>2070157880.9300001</v>
      </c>
      <c r="F428" s="19">
        <f t="shared" si="74"/>
        <v>88.6631679429793</v>
      </c>
      <c r="G428" s="19">
        <f t="shared" si="75"/>
        <v>65.048705150947555</v>
      </c>
      <c r="H428" s="20">
        <f t="shared" si="76"/>
        <v>-264698778.22000003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2296233362.8800001</v>
      </c>
      <c r="D429" s="26">
        <v>2696991849</v>
      </c>
      <c r="E429" s="26">
        <v>2031348395.8800001</v>
      </c>
      <c r="F429" s="27">
        <f t="shared" si="74"/>
        <v>88.464370769886642</v>
      </c>
      <c r="G429" s="27">
        <f t="shared" si="75"/>
        <v>75.319040976456435</v>
      </c>
      <c r="H429" s="28">
        <f t="shared" si="76"/>
        <v>-264884967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38623296.270000003</v>
      </c>
      <c r="D430" s="26">
        <v>485481770</v>
      </c>
      <c r="E430" s="26">
        <v>38809485.049999997</v>
      </c>
      <c r="F430" s="27">
        <f t="shared" si="74"/>
        <v>100.4820634124504</v>
      </c>
      <c r="G430" s="27">
        <f t="shared" si="75"/>
        <v>7.994014903999382</v>
      </c>
      <c r="H430" s="28">
        <f t="shared" si="76"/>
        <v>186188.77999999374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11866552.609999999</v>
      </c>
      <c r="D431" s="18">
        <v>20955554</v>
      </c>
      <c r="E431" s="18">
        <v>13292276.689999999</v>
      </c>
      <c r="F431" s="19">
        <f t="shared" si="74"/>
        <v>112.01464424300059</v>
      </c>
      <c r="G431" s="19">
        <f t="shared" si="75"/>
        <v>63.430805456157344</v>
      </c>
      <c r="H431" s="20">
        <f t="shared" si="76"/>
        <v>1425724.08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11702240.800000001</v>
      </c>
      <c r="D432" s="26">
        <v>18318602</v>
      </c>
      <c r="E432" s="26">
        <v>12512135.210000001</v>
      </c>
      <c r="F432" s="27">
        <f t="shared" si="74"/>
        <v>106.92084895398837</v>
      </c>
      <c r="G432" s="27">
        <f t="shared" si="75"/>
        <v>68.302893474076242</v>
      </c>
      <c r="H432" s="28">
        <f t="shared" si="76"/>
        <v>809894.41000000015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164311.81</v>
      </c>
      <c r="D433" s="26">
        <v>2636952</v>
      </c>
      <c r="E433" s="26">
        <v>780141.48</v>
      </c>
      <c r="F433" s="27">
        <f t="shared" si="74"/>
        <v>474.79330913584363</v>
      </c>
      <c r="G433" s="27">
        <f t="shared" si="75"/>
        <v>29.584970829958223</v>
      </c>
      <c r="H433" s="28">
        <f t="shared" si="76"/>
        <v>615829.66999999993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5819643.1399999997</v>
      </c>
      <c r="D434" s="18">
        <v>26522428</v>
      </c>
      <c r="E434" s="18">
        <v>7417109.6600000001</v>
      </c>
      <c r="F434" s="19">
        <f t="shared" si="74"/>
        <v>127.4495614519759</v>
      </c>
      <c r="G434" s="19">
        <f t="shared" si="75"/>
        <v>27.965424809523469</v>
      </c>
      <c r="H434" s="20">
        <f t="shared" si="76"/>
        <v>1597466.5200000005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5029852.4400000004</v>
      </c>
      <c r="D435" s="26">
        <v>11576148</v>
      </c>
      <c r="E435" s="26">
        <v>6659864.9500000002</v>
      </c>
      <c r="F435" s="27">
        <f t="shared" si="74"/>
        <v>132.40676599252282</v>
      </c>
      <c r="G435" s="27">
        <f t="shared" si="75"/>
        <v>57.530924362750028</v>
      </c>
      <c r="H435" s="28">
        <f t="shared" si="76"/>
        <v>1630012.5099999998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789790.7</v>
      </c>
      <c r="D436" s="26">
        <v>14946280</v>
      </c>
      <c r="E436" s="26">
        <v>757244.71</v>
      </c>
      <c r="F436" s="27">
        <f t="shared" si="74"/>
        <v>95.879162669299603</v>
      </c>
      <c r="G436" s="27">
        <f t="shared" si="75"/>
        <v>5.0664426867421186</v>
      </c>
      <c r="H436" s="28">
        <f t="shared" si="76"/>
        <v>-32545.989999999991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147373201.34999999</v>
      </c>
      <c r="D437" s="18">
        <v>220051194</v>
      </c>
      <c r="E437" s="18">
        <v>138802510.96000001</v>
      </c>
      <c r="F437" s="19">
        <f t="shared" si="74"/>
        <v>94.184363024288757</v>
      </c>
      <c r="G437" s="19">
        <f t="shared" si="75"/>
        <v>63.077372331822026</v>
      </c>
      <c r="H437" s="20">
        <f t="shared" si="76"/>
        <v>-8570690.3899999857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142112683.38</v>
      </c>
      <c r="D438" s="26">
        <v>204366916</v>
      </c>
      <c r="E438" s="26">
        <v>137356095.40000001</v>
      </c>
      <c r="F438" s="27">
        <f>IF(C438=0,"x",E438/C438*100)</f>
        <v>96.652946192507542</v>
      </c>
      <c r="G438" s="27">
        <f t="shared" si="75"/>
        <v>67.21053392027504</v>
      </c>
      <c r="H438" s="28">
        <f t="shared" si="76"/>
        <v>-4756587.9799999893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5260517.97</v>
      </c>
      <c r="D439" s="26">
        <v>15684278</v>
      </c>
      <c r="E439" s="26">
        <v>1446415.56</v>
      </c>
      <c r="F439" s="27">
        <f t="shared" ref="F439" si="80">IF(C439=0,"x",E439/C439*100)</f>
        <v>27.495687083452736</v>
      </c>
      <c r="G439" s="27">
        <f t="shared" si="75"/>
        <v>9.2220729573908358</v>
      </c>
      <c r="H439" s="28">
        <f t="shared" si="76"/>
        <v>-3814102.4099999997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48524443.530000001</v>
      </c>
      <c r="D440" s="29">
        <v>457183500</v>
      </c>
      <c r="E440" s="29">
        <v>61788209.890000001</v>
      </c>
      <c r="F440" s="27">
        <f t="shared" ref="F440" si="81">IF(C440=0,"x",E440/C440*100)</f>
        <v>127.33419570654065</v>
      </c>
      <c r="G440" s="27">
        <f t="shared" ref="G440" si="82">IF(D440=0,"x",E440/D440*100)</f>
        <v>13.514969348193887</v>
      </c>
      <c r="H440" s="28">
        <f t="shared" ref="H440" si="83">+E440-C440</f>
        <v>13263766.359999999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48524443.530000001</v>
      </c>
      <c r="D441" s="18">
        <v>457183500</v>
      </c>
      <c r="E441" s="18">
        <v>61788209.890000001</v>
      </c>
      <c r="F441" s="19">
        <f t="shared" si="74"/>
        <v>127.33419570654065</v>
      </c>
      <c r="G441" s="19">
        <f t="shared" si="75"/>
        <v>13.514969348193887</v>
      </c>
      <c r="H441" s="20">
        <f t="shared" si="76"/>
        <v>13263766.359999999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46409545.689999998</v>
      </c>
      <c r="D442" s="26">
        <v>86257000</v>
      </c>
      <c r="E442" s="26">
        <v>51093177.799999997</v>
      </c>
      <c r="F442" s="27">
        <f t="shared" si="74"/>
        <v>110.09195854078182</v>
      </c>
      <c r="G442" s="27">
        <f t="shared" si="75"/>
        <v>59.233659645014313</v>
      </c>
      <c r="H442" s="28">
        <f t="shared" si="76"/>
        <v>4683632.1099999994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2114897.84</v>
      </c>
      <c r="D443" s="26">
        <v>370926500</v>
      </c>
      <c r="E443" s="26">
        <v>10695032.09</v>
      </c>
      <c r="F443" s="27">
        <f t="shared" si="74"/>
        <v>505.6997027336318</v>
      </c>
      <c r="G443" s="27">
        <f t="shared" si="75"/>
        <v>2.8833292013377312</v>
      </c>
      <c r="H443" s="28">
        <f t="shared" si="76"/>
        <v>8580134.25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2157368579.3800001</v>
      </c>
      <c r="D444" s="29">
        <v>3513718529</v>
      </c>
      <c r="E444" s="29">
        <v>2220544355.75</v>
      </c>
      <c r="F444" s="19">
        <f t="shared" si="74"/>
        <v>102.92837195154459</v>
      </c>
      <c r="G444" s="19">
        <f t="shared" si="75"/>
        <v>63.196421040075855</v>
      </c>
      <c r="H444" s="30">
        <f t="shared" si="76"/>
        <v>63175776.369999886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578634692.65999997</v>
      </c>
      <c r="D445" s="18">
        <v>1048960867</v>
      </c>
      <c r="E445" s="18">
        <v>566024354.89999998</v>
      </c>
      <c r="F445" s="19">
        <f t="shared" si="74"/>
        <v>97.820673748055114</v>
      </c>
      <c r="G445" s="19">
        <f t="shared" si="75"/>
        <v>53.960483437176684</v>
      </c>
      <c r="H445" s="20">
        <f t="shared" si="76"/>
        <v>-12610337.75999999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468350593.16000003</v>
      </c>
      <c r="D446" s="26">
        <v>736922797</v>
      </c>
      <c r="E446" s="26">
        <v>474762718.18000001</v>
      </c>
      <c r="F446" s="27">
        <f t="shared" si="74"/>
        <v>101.3690865590106</v>
      </c>
      <c r="G446" s="27">
        <f t="shared" si="75"/>
        <v>64.425027982951661</v>
      </c>
      <c r="H446" s="28">
        <f t="shared" si="76"/>
        <v>6412125.0199999809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110284099.5</v>
      </c>
      <c r="D447" s="26">
        <v>312038070</v>
      </c>
      <c r="E447" s="26">
        <v>91261636.719999999</v>
      </c>
      <c r="F447" s="27">
        <f t="shared" si="74"/>
        <v>82.751400368463806</v>
      </c>
      <c r="G447" s="27">
        <f t="shared" si="75"/>
        <v>29.246955898682494</v>
      </c>
      <c r="H447" s="28">
        <f t="shared" si="76"/>
        <v>-19022462.780000001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4756390.08</v>
      </c>
      <c r="D448" s="18">
        <v>13391250</v>
      </c>
      <c r="E448" s="18">
        <v>5028150.97</v>
      </c>
      <c r="F448" s="19">
        <f t="shared" si="74"/>
        <v>105.71359550897053</v>
      </c>
      <c r="G448" s="19">
        <f t="shared" si="75"/>
        <v>37.548033006627463</v>
      </c>
      <c r="H448" s="20">
        <f t="shared" si="76"/>
        <v>271760.88999999966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4603233.83</v>
      </c>
      <c r="D449" s="26">
        <v>13100450</v>
      </c>
      <c r="E449" s="26">
        <v>5028150.97</v>
      </c>
      <c r="F449" s="27">
        <f t="shared" si="74"/>
        <v>109.23083978986136</v>
      </c>
      <c r="G449" s="27">
        <f t="shared" si="75"/>
        <v>38.381513383128059</v>
      </c>
      <c r="H449" s="28">
        <f t="shared" si="76"/>
        <v>424917.13999999966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153156.25</v>
      </c>
      <c r="D450" s="26">
        <v>290800</v>
      </c>
      <c r="E450" s="26"/>
      <c r="F450" s="27">
        <f t="shared" si="74"/>
        <v>0</v>
      </c>
      <c r="G450" s="27">
        <f t="shared" ref="G450" si="84">IF(D450=0,"x",E450/D450*100)</f>
        <v>0</v>
      </c>
      <c r="H450" s="28">
        <f t="shared" ref="H450" si="85">+E450-C450</f>
        <v>-153156.25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381991270.26999998</v>
      </c>
      <c r="D451" s="18">
        <v>594368435</v>
      </c>
      <c r="E451" s="18">
        <v>426707080.73000002</v>
      </c>
      <c r="F451" s="19">
        <f t="shared" si="74"/>
        <v>111.70597705764163</v>
      </c>
      <c r="G451" s="19">
        <f t="shared" si="75"/>
        <v>71.791679302417876</v>
      </c>
      <c r="H451" s="20">
        <f t="shared" si="76"/>
        <v>44715810.460000038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380729186.58999997</v>
      </c>
      <c r="D452" s="26">
        <v>588881013</v>
      </c>
      <c r="E452" s="26">
        <v>422757836.95999998</v>
      </c>
      <c r="F452" s="27">
        <f t="shared" si="74"/>
        <v>111.03898830200791</v>
      </c>
      <c r="G452" s="27">
        <f t="shared" si="75"/>
        <v>71.790026784239345</v>
      </c>
      <c r="H452" s="28">
        <f t="shared" si="76"/>
        <v>42028650.370000005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1262083.68</v>
      </c>
      <c r="D453" s="26">
        <v>5487422</v>
      </c>
      <c r="E453" s="26">
        <v>3949243.77</v>
      </c>
      <c r="F453" s="27">
        <f t="shared" si="74"/>
        <v>312.91457393696749</v>
      </c>
      <c r="G453" s="27">
        <f t="shared" si="75"/>
        <v>71.969018785141728</v>
      </c>
      <c r="H453" s="28">
        <f t="shared" si="76"/>
        <v>2687160.09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21947977.920000002</v>
      </c>
      <c r="D454" s="18">
        <v>35326800</v>
      </c>
      <c r="E454" s="18">
        <v>21903369.949999999</v>
      </c>
      <c r="F454" s="19">
        <f t="shared" si="74"/>
        <v>99.796755900873436</v>
      </c>
      <c r="G454" s="19">
        <f t="shared" si="75"/>
        <v>62.002134215383222</v>
      </c>
      <c r="H454" s="20">
        <f t="shared" si="76"/>
        <v>-44607.970000002533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21947977.920000002</v>
      </c>
      <c r="D455" s="26">
        <v>34975800</v>
      </c>
      <c r="E455" s="26">
        <v>21897369.949999999</v>
      </c>
      <c r="F455" s="27">
        <f t="shared" si="74"/>
        <v>99.769418530561367</v>
      </c>
      <c r="G455" s="27">
        <f t="shared" si="75"/>
        <v>62.607202551478444</v>
      </c>
      <c r="H455" s="28">
        <f t="shared" si="76"/>
        <v>-50607.970000002533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/>
      <c r="D456" s="26">
        <v>351000</v>
      </c>
      <c r="E456" s="26">
        <v>6000</v>
      </c>
      <c r="F456" s="27" t="str">
        <f t="shared" si="74"/>
        <v>x</v>
      </c>
      <c r="G456" s="27">
        <f t="shared" si="75"/>
        <v>1.7094017094017095</v>
      </c>
      <c r="H456" s="28">
        <f t="shared" si="76"/>
        <v>6000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14808105.1</v>
      </c>
      <c r="D457" s="18">
        <v>23967300</v>
      </c>
      <c r="E457" s="18">
        <v>14555899.199999999</v>
      </c>
      <c r="F457" s="19">
        <f t="shared" si="74"/>
        <v>98.296838803500933</v>
      </c>
      <c r="G457" s="19">
        <f t="shared" si="75"/>
        <v>60.732327796622897</v>
      </c>
      <c r="H457" s="20">
        <f t="shared" si="76"/>
        <v>-252205.90000000037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14806010.619999999</v>
      </c>
      <c r="D458" s="26">
        <v>23693800</v>
      </c>
      <c r="E458" s="26">
        <v>14529341.539999999</v>
      </c>
      <c r="F458" s="27">
        <f t="shared" si="74"/>
        <v>98.131373216588983</v>
      </c>
      <c r="G458" s="27">
        <f t="shared" si="75"/>
        <v>61.321280419350209</v>
      </c>
      <c r="H458" s="28">
        <f t="shared" si="76"/>
        <v>-276669.08000000007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2094.48</v>
      </c>
      <c r="D459" s="26">
        <v>273500</v>
      </c>
      <c r="E459" s="26">
        <v>26557.66</v>
      </c>
      <c r="F459" s="27">
        <f t="shared" si="74"/>
        <v>1267.9834612887207</v>
      </c>
      <c r="G459" s="27">
        <f t="shared" si="75"/>
        <v>9.7102961608775136</v>
      </c>
      <c r="H459" s="28">
        <f t="shared" si="76"/>
        <v>24463.18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11957963.189999999</v>
      </c>
      <c r="D460" s="18">
        <v>19478400</v>
      </c>
      <c r="E460" s="18">
        <v>12080199.390000001</v>
      </c>
      <c r="F460" s="19">
        <f t="shared" si="74"/>
        <v>101.0222158912667</v>
      </c>
      <c r="G460" s="19">
        <f t="shared" si="75"/>
        <v>62.018437808033525</v>
      </c>
      <c r="H460" s="20">
        <f t="shared" si="76"/>
        <v>122236.20000000112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11940500.58</v>
      </c>
      <c r="D461" s="26">
        <v>19382200</v>
      </c>
      <c r="E461" s="26">
        <v>12039101.800000001</v>
      </c>
      <c r="F461" s="27">
        <f t="shared" si="74"/>
        <v>100.82577124249845</v>
      </c>
      <c r="G461" s="27">
        <f t="shared" si="75"/>
        <v>62.114217168329709</v>
      </c>
      <c r="H461" s="28">
        <f t="shared" si="76"/>
        <v>98601.220000000671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17462.61</v>
      </c>
      <c r="D462" s="26">
        <v>96200</v>
      </c>
      <c r="E462" s="26">
        <v>41097.589999999997</v>
      </c>
      <c r="F462" s="27">
        <f t="shared" si="74"/>
        <v>235.3462054068664</v>
      </c>
      <c r="G462" s="27">
        <f t="shared" si="75"/>
        <v>42.720987525987525</v>
      </c>
      <c r="H462" s="28">
        <f t="shared" si="76"/>
        <v>23634.979999999996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17008085.510000002</v>
      </c>
      <c r="D463" s="18">
        <v>27023874</v>
      </c>
      <c r="E463" s="18">
        <v>17379862.859999999</v>
      </c>
      <c r="F463" s="19">
        <f t="shared" si="74"/>
        <v>102.18588594102145</v>
      </c>
      <c r="G463" s="19">
        <f t="shared" si="75"/>
        <v>64.312995464676902</v>
      </c>
      <c r="H463" s="20">
        <f t="shared" si="76"/>
        <v>371777.34999999776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16987107.329999998</v>
      </c>
      <c r="D464" s="26">
        <v>26884974</v>
      </c>
      <c r="E464" s="26">
        <v>17330244.109999999</v>
      </c>
      <c r="F464" s="27">
        <f t="shared" si="74"/>
        <v>102.0199835871644</v>
      </c>
      <c r="G464" s="27">
        <f t="shared" si="75"/>
        <v>64.460706229435075</v>
      </c>
      <c r="H464" s="28">
        <f t="shared" si="76"/>
        <v>343136.78000000119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20978.18</v>
      </c>
      <c r="D465" s="26">
        <v>138900</v>
      </c>
      <c r="E465" s="26">
        <v>49618.75</v>
      </c>
      <c r="F465" s="27">
        <f t="shared" ref="F465:F540" si="86">IF(C465=0,"x",E465/C465*100)</f>
        <v>236.52552318647281</v>
      </c>
      <c r="G465" s="27">
        <f t="shared" ref="G465:G540" si="87">IF(D465=0,"x",E465/D465*100)</f>
        <v>35.72264218862491</v>
      </c>
      <c r="H465" s="28">
        <f t="shared" si="76"/>
        <v>28640.57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31866806.780000001</v>
      </c>
      <c r="D466" s="18">
        <v>49409143</v>
      </c>
      <c r="E466" s="18">
        <v>27912664.98</v>
      </c>
      <c r="F466" s="19">
        <f t="shared" si="86"/>
        <v>87.59165978788414</v>
      </c>
      <c r="G466" s="19">
        <f t="shared" si="87"/>
        <v>56.492914641324589</v>
      </c>
      <c r="H466" s="20">
        <f t="shared" ref="H466:H540" si="88">+E466-C466</f>
        <v>-3954141.8000000007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31849241.899999999</v>
      </c>
      <c r="D467" s="26">
        <v>49213143</v>
      </c>
      <c r="E467" s="26">
        <v>27858213.120000001</v>
      </c>
      <c r="F467" s="27">
        <f t="shared" si="86"/>
        <v>87.468999128673147</v>
      </c>
      <c r="G467" s="27">
        <f t="shared" si="87"/>
        <v>56.607262657457177</v>
      </c>
      <c r="H467" s="28">
        <f t="shared" si="88"/>
        <v>-3991028.7799999975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17564.88</v>
      </c>
      <c r="D468" s="26">
        <v>196000</v>
      </c>
      <c r="E468" s="26">
        <v>54451.86</v>
      </c>
      <c r="F468" s="27">
        <f t="shared" ref="F468" si="89">IF(C468=0,"x",E468/C468*100)</f>
        <v>310.00416740677991</v>
      </c>
      <c r="G468" s="27">
        <f t="shared" ref="G468" si="90">IF(D468=0,"x",E468/D468*100)</f>
        <v>27.781561224489799</v>
      </c>
      <c r="H468" s="28">
        <f t="shared" ref="H468" si="91">+E468-C468</f>
        <v>36886.979999999996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878592.83</v>
      </c>
      <c r="D469" s="18">
        <v>1853600</v>
      </c>
      <c r="E469" s="18">
        <v>1082111.1499999999</v>
      </c>
      <c r="F469" s="19">
        <f t="shared" si="86"/>
        <v>123.16412256630866</v>
      </c>
      <c r="G469" s="19">
        <f t="shared" si="87"/>
        <v>58.378892425550276</v>
      </c>
      <c r="H469" s="20">
        <f t="shared" si="88"/>
        <v>203518.31999999995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878592.83</v>
      </c>
      <c r="D470" s="26">
        <v>1842600</v>
      </c>
      <c r="E470" s="26">
        <v>1082111.1499999999</v>
      </c>
      <c r="F470" s="27">
        <f t="shared" si="86"/>
        <v>123.16412256630866</v>
      </c>
      <c r="G470" s="27">
        <f t="shared" si="87"/>
        <v>58.727404211440351</v>
      </c>
      <c r="H470" s="28">
        <f t="shared" si="88"/>
        <v>203518.31999999995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/>
      <c r="F471" s="27" t="str">
        <f t="shared" si="86"/>
        <v>x</v>
      </c>
      <c r="G471" s="27">
        <f t="shared" si="87"/>
        <v>0</v>
      </c>
      <c r="H471" s="28">
        <f t="shared" si="88"/>
        <v>0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1287237.21</v>
      </c>
      <c r="D472" s="18">
        <v>2517350</v>
      </c>
      <c r="E472" s="18">
        <v>1348442.42</v>
      </c>
      <c r="F472" s="19">
        <f t="shared" si="86"/>
        <v>104.75477320920517</v>
      </c>
      <c r="G472" s="19">
        <f t="shared" si="87"/>
        <v>53.565949113154701</v>
      </c>
      <c r="H472" s="20">
        <f t="shared" si="88"/>
        <v>61205.209999999963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1287237.21</v>
      </c>
      <c r="D473" s="26">
        <v>2492150</v>
      </c>
      <c r="E473" s="26">
        <v>1343443.12</v>
      </c>
      <c r="F473" s="19">
        <f t="shared" ref="F473:F475" si="92">IF(C473=0,"x",E473/C473*100)</f>
        <v>104.36639879296219</v>
      </c>
      <c r="G473" s="19">
        <f t="shared" ref="G473:G475" si="93">IF(D473=0,"x",E473/D473*100)</f>
        <v>53.906992757257797</v>
      </c>
      <c r="H473" s="20">
        <f t="shared" ref="H473:H475" si="94">+E473-C473</f>
        <v>56205.910000000149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25200</v>
      </c>
      <c r="E474" s="26">
        <v>4999.3</v>
      </c>
      <c r="F474" s="19" t="str">
        <f t="shared" si="92"/>
        <v>x</v>
      </c>
      <c r="G474" s="19">
        <f t="shared" si="93"/>
        <v>19.838492063492062</v>
      </c>
      <c r="H474" s="20">
        <f t="shared" si="94"/>
        <v>4999.3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10343997.960000001</v>
      </c>
      <c r="D475" s="18">
        <v>15643600</v>
      </c>
      <c r="E475" s="18">
        <v>10271912.65</v>
      </c>
      <c r="F475" s="19">
        <f t="shared" si="92"/>
        <v>99.303119448797716</v>
      </c>
      <c r="G475" s="19">
        <f t="shared" si="93"/>
        <v>65.662076823749018</v>
      </c>
      <c r="H475" s="20">
        <f t="shared" si="94"/>
        <v>-72085.310000000522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10343997.960000001</v>
      </c>
      <c r="D476" s="26">
        <v>15598800</v>
      </c>
      <c r="E476" s="26">
        <v>10262821.74</v>
      </c>
      <c r="F476" s="27">
        <f t="shared" si="86"/>
        <v>99.215233603932376</v>
      </c>
      <c r="G476" s="27">
        <f t="shared" si="87"/>
        <v>65.792379798446035</v>
      </c>
      <c r="H476" s="28">
        <f t="shared" si="88"/>
        <v>-81176.220000000671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44800</v>
      </c>
      <c r="E477" s="26">
        <v>9090.91</v>
      </c>
      <c r="F477" s="27" t="str">
        <f t="shared" ref="F477" si="95">IF(C477=0,"x",E477/C477*100)</f>
        <v>x</v>
      </c>
      <c r="G477" s="27">
        <f t="shared" ref="G477" si="96">IF(D477=0,"x",E477/D477*100)</f>
        <v>20.292209821428571</v>
      </c>
      <c r="H477" s="28">
        <f t="shared" ref="H477" si="97">+E477-C477</f>
        <v>9090.91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4583082.21</v>
      </c>
      <c r="D478" s="18">
        <v>9245983</v>
      </c>
      <c r="E478" s="18">
        <v>4857240.7</v>
      </c>
      <c r="F478" s="19">
        <f t="shared" si="86"/>
        <v>105.98196753708244</v>
      </c>
      <c r="G478" s="19">
        <f t="shared" si="87"/>
        <v>52.53352401794379</v>
      </c>
      <c r="H478" s="30">
        <f t="shared" si="88"/>
        <v>274158.49000000022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4568312.22</v>
      </c>
      <c r="D479" s="26">
        <v>9005279</v>
      </c>
      <c r="E479" s="26">
        <v>4823510.95</v>
      </c>
      <c r="F479" s="27">
        <f t="shared" si="86"/>
        <v>105.58628039657063</v>
      </c>
      <c r="G479" s="27">
        <f t="shared" si="87"/>
        <v>53.563148348874037</v>
      </c>
      <c r="H479" s="28">
        <f t="shared" si="88"/>
        <v>255198.73000000045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14769.99</v>
      </c>
      <c r="D480" s="26">
        <v>240704</v>
      </c>
      <c r="E480" s="26">
        <v>33729.75</v>
      </c>
      <c r="F480" s="27">
        <f t="shared" si="86"/>
        <v>228.36677614541378</v>
      </c>
      <c r="G480" s="27">
        <f t="shared" si="87"/>
        <v>14.012957823717095</v>
      </c>
      <c r="H480" s="28">
        <f t="shared" si="88"/>
        <v>18959.760000000002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180865356.77000001</v>
      </c>
      <c r="D481" s="18">
        <v>285452796</v>
      </c>
      <c r="E481" s="18">
        <v>192843514.41999999</v>
      </c>
      <c r="F481" s="19">
        <f t="shared" si="86"/>
        <v>106.62269318122219</v>
      </c>
      <c r="G481" s="19">
        <f t="shared" si="87"/>
        <v>67.557059213390929</v>
      </c>
      <c r="H481" s="20">
        <f t="shared" si="88"/>
        <v>11978157.649999976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180631399.80000001</v>
      </c>
      <c r="D482" s="26">
        <v>284079633</v>
      </c>
      <c r="E482" s="26">
        <v>192309554.22999999</v>
      </c>
      <c r="F482" s="27">
        <f t="shared" si="86"/>
        <v>106.46518514661922</v>
      </c>
      <c r="G482" s="27">
        <f t="shared" si="87"/>
        <v>67.695650053870622</v>
      </c>
      <c r="H482" s="28">
        <f t="shared" si="88"/>
        <v>11678154.429999977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233956.97</v>
      </c>
      <c r="D483" s="26">
        <v>1373163</v>
      </c>
      <c r="E483" s="26">
        <v>533960.18999999994</v>
      </c>
      <c r="F483" s="27">
        <f t="shared" si="86"/>
        <v>228.23008436123956</v>
      </c>
      <c r="G483" s="27">
        <f t="shared" si="87"/>
        <v>38.885419283799514</v>
      </c>
      <c r="H483" s="28">
        <f t="shared" si="88"/>
        <v>300003.21999999997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62230819.920000002</v>
      </c>
      <c r="D484" s="18">
        <v>97616127</v>
      </c>
      <c r="E484" s="18">
        <v>62582230.520000003</v>
      </c>
      <c r="F484" s="19">
        <f t="shared" si="86"/>
        <v>100.56468900851982</v>
      </c>
      <c r="G484" s="19">
        <f t="shared" si="87"/>
        <v>64.110544480011995</v>
      </c>
      <c r="H484" s="20">
        <f t="shared" si="88"/>
        <v>351410.60000000149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62157709.770000003</v>
      </c>
      <c r="D485" s="26">
        <v>97107676</v>
      </c>
      <c r="E485" s="26">
        <v>62458439.189999998</v>
      </c>
      <c r="F485" s="27">
        <f t="shared" si="86"/>
        <v>100.48381676402296</v>
      </c>
      <c r="G485" s="27">
        <f t="shared" si="87"/>
        <v>64.318745708629663</v>
      </c>
      <c r="H485" s="28">
        <f t="shared" si="88"/>
        <v>300729.41999999434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73110.149999999994</v>
      </c>
      <c r="D486" s="26">
        <v>508451</v>
      </c>
      <c r="E486" s="26">
        <v>123791.33</v>
      </c>
      <c r="F486" s="27">
        <f t="shared" si="86"/>
        <v>169.32167421349843</v>
      </c>
      <c r="G486" s="27">
        <f t="shared" si="87"/>
        <v>24.346757111304729</v>
      </c>
      <c r="H486" s="28">
        <f t="shared" si="88"/>
        <v>50681.180000000008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70250824.510000005</v>
      </c>
      <c r="D487" s="18">
        <v>111036965</v>
      </c>
      <c r="E487" s="18">
        <v>74543143.560000002</v>
      </c>
      <c r="F487" s="19">
        <f t="shared" si="86"/>
        <v>106.10999099290143</v>
      </c>
      <c r="G487" s="19">
        <f t="shared" si="87"/>
        <v>67.133628481290003</v>
      </c>
      <c r="H487" s="20">
        <f t="shared" si="88"/>
        <v>4292319.049999997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70179922.510000005</v>
      </c>
      <c r="D488" s="26">
        <v>110458028</v>
      </c>
      <c r="E488" s="26">
        <v>74325175.760000005</v>
      </c>
      <c r="F488" s="27">
        <f t="shared" si="86"/>
        <v>105.90660847396822</v>
      </c>
      <c r="G488" s="27">
        <f t="shared" si="87"/>
        <v>67.288161037964585</v>
      </c>
      <c r="H488" s="28">
        <f t="shared" si="88"/>
        <v>4145253.25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70902</v>
      </c>
      <c r="D489" s="26">
        <v>578937</v>
      </c>
      <c r="E489" s="26">
        <v>217967.8</v>
      </c>
      <c r="F489" s="27">
        <f t="shared" si="86"/>
        <v>307.42122930241737</v>
      </c>
      <c r="G489" s="27">
        <f t="shared" si="87"/>
        <v>37.649657907509798</v>
      </c>
      <c r="H489" s="28">
        <f t="shared" si="88"/>
        <v>147065.79999999999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599908217.57000005</v>
      </c>
      <c r="D490" s="18">
        <v>905621007</v>
      </c>
      <c r="E490" s="18">
        <v>611429015.63</v>
      </c>
      <c r="F490" s="19">
        <f t="shared" si="86"/>
        <v>101.92042677906068</v>
      </c>
      <c r="G490" s="19">
        <f t="shared" si="87"/>
        <v>67.514888778413678</v>
      </c>
      <c r="H490" s="20">
        <f t="shared" si="88"/>
        <v>11520798.059999943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599392135.42999995</v>
      </c>
      <c r="D491" s="26">
        <v>903524685</v>
      </c>
      <c r="E491" s="26">
        <v>610732684.77999997</v>
      </c>
      <c r="F491" s="27">
        <f t="shared" si="86"/>
        <v>101.89200836642016</v>
      </c>
      <c r="G491" s="27">
        <f t="shared" si="87"/>
        <v>67.594465864538051</v>
      </c>
      <c r="H491" s="28">
        <f t="shared" si="88"/>
        <v>11340549.350000024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516082.14</v>
      </c>
      <c r="D492" s="26">
        <v>2096322</v>
      </c>
      <c r="E492" s="26">
        <v>696330.85</v>
      </c>
      <c r="F492" s="27">
        <f t="shared" si="86"/>
        <v>134.92636075334829</v>
      </c>
      <c r="G492" s="27">
        <f t="shared" si="87"/>
        <v>33.216788737608056</v>
      </c>
      <c r="H492" s="28">
        <f t="shared" si="88"/>
        <v>180248.70999999996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145088886.44</v>
      </c>
      <c r="D493" s="18">
        <v>223589809</v>
      </c>
      <c r="E493" s="18">
        <v>147083139.63</v>
      </c>
      <c r="F493" s="19">
        <f t="shared" si="86"/>
        <v>101.37450444271256</v>
      </c>
      <c r="G493" s="19">
        <f t="shared" si="87"/>
        <v>65.782577608445465</v>
      </c>
      <c r="H493" s="20">
        <f t="shared" si="88"/>
        <v>1994253.1899999976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144995798.80000001</v>
      </c>
      <c r="D494" s="26">
        <v>222813008</v>
      </c>
      <c r="E494" s="26">
        <v>146722349.66</v>
      </c>
      <c r="F494" s="27">
        <f t="shared" si="86"/>
        <v>101.19075923184609</v>
      </c>
      <c r="G494" s="27">
        <f t="shared" si="87"/>
        <v>65.849992770619565</v>
      </c>
      <c r="H494" s="28">
        <f t="shared" si="88"/>
        <v>1726550.8599999845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93087.64</v>
      </c>
      <c r="D495" s="26">
        <v>776801</v>
      </c>
      <c r="E495" s="26">
        <v>360789.97</v>
      </c>
      <c r="F495" s="27">
        <f t="shared" si="86"/>
        <v>387.58096133922828</v>
      </c>
      <c r="G495" s="27">
        <f t="shared" si="87"/>
        <v>46.445610909357733</v>
      </c>
      <c r="H495" s="28">
        <f t="shared" si="88"/>
        <v>267702.32999999996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15889381.300000001</v>
      </c>
      <c r="D496" s="18">
        <v>31851600</v>
      </c>
      <c r="E496" s="18">
        <v>18919316.210000001</v>
      </c>
      <c r="F496" s="19">
        <f t="shared" si="86"/>
        <v>119.06892944912839</v>
      </c>
      <c r="G496" s="19">
        <f t="shared" si="87"/>
        <v>59.398322878599508</v>
      </c>
      <c r="H496" s="20">
        <f t="shared" si="88"/>
        <v>3029934.91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15859528.25</v>
      </c>
      <c r="D497" s="26">
        <v>31595000</v>
      </c>
      <c r="E497" s="26">
        <v>18855728.59</v>
      </c>
      <c r="F497" s="27">
        <f t="shared" si="86"/>
        <v>118.89211515481237</v>
      </c>
      <c r="G497" s="27">
        <f t="shared" si="87"/>
        <v>59.679470137680013</v>
      </c>
      <c r="H497" s="28">
        <f t="shared" si="88"/>
        <v>2996200.34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29853.05</v>
      </c>
      <c r="D498" s="26">
        <v>256600</v>
      </c>
      <c r="E498" s="26">
        <v>63587.62</v>
      </c>
      <c r="F498" s="27">
        <f t="shared" ref="F498" si="98">IF(C498=0,"x",E498/C498*100)</f>
        <v>213.00208856381508</v>
      </c>
      <c r="G498" s="27">
        <f t="shared" ref="G498" si="99">IF(D498=0,"x",E498/D498*100)</f>
        <v>24.780833982852691</v>
      </c>
      <c r="H498" s="28">
        <f t="shared" ref="H498" si="100">+E498-C498</f>
        <v>33734.570000000007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3070891.15</v>
      </c>
      <c r="D499" s="18">
        <v>17363623</v>
      </c>
      <c r="E499" s="18">
        <v>3992705.88</v>
      </c>
      <c r="F499" s="27">
        <f t="shared" ref="F499:F501" si="101">IF(C499=0,"x",E499/C499*100)</f>
        <v>130.01782495612065</v>
      </c>
      <c r="G499" s="27">
        <f t="shared" ref="G499:G501" si="102">IF(D499=0,"x",E499/D499*100)</f>
        <v>22.994658891177259</v>
      </c>
      <c r="H499" s="28">
        <f t="shared" ref="H499:H501" si="103">+E499-C499</f>
        <v>921814.73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3014566.32</v>
      </c>
      <c r="D500" s="26">
        <v>17177123</v>
      </c>
      <c r="E500" s="26">
        <v>3963589.37</v>
      </c>
      <c r="F500" s="27">
        <f t="shared" si="101"/>
        <v>131.48124636382192</v>
      </c>
      <c r="G500" s="27">
        <f t="shared" si="102"/>
        <v>23.074815089814518</v>
      </c>
      <c r="H500" s="28">
        <f t="shared" si="103"/>
        <v>949023.05000000028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56324.83</v>
      </c>
      <c r="D501" s="26">
        <v>186500</v>
      </c>
      <c r="E501" s="26">
        <v>29116.51</v>
      </c>
      <c r="F501" s="27">
        <f t="shared" si="101"/>
        <v>51.693915454338693</v>
      </c>
      <c r="G501" s="27">
        <f t="shared" si="102"/>
        <v>15.612069705093834</v>
      </c>
      <c r="H501" s="28">
        <f t="shared" si="103"/>
        <v>-27208.320000000003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8806699.2699999996</v>
      </c>
      <c r="D502" s="29">
        <v>15838910</v>
      </c>
      <c r="E502" s="29">
        <v>9168761.6799999997</v>
      </c>
      <c r="F502" s="27">
        <f t="shared" ref="F502" si="104">IF(C502=0,"x",E502/C502*100)</f>
        <v>104.11121577903046</v>
      </c>
      <c r="G502" s="27">
        <f t="shared" ref="G502" si="105">IF(D502=0,"x",E502/D502*100)</f>
        <v>57.887579890282851</v>
      </c>
      <c r="H502" s="28">
        <f t="shared" ref="H502" si="106">+E502-C502</f>
        <v>362062.41000000015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8806699.2699999996</v>
      </c>
      <c r="D503" s="18">
        <v>15838910</v>
      </c>
      <c r="E503" s="18">
        <v>9168761.6799999997</v>
      </c>
      <c r="F503" s="19">
        <f t="shared" si="86"/>
        <v>104.11121577903046</v>
      </c>
      <c r="G503" s="19">
        <f t="shared" si="87"/>
        <v>57.887579890282851</v>
      </c>
      <c r="H503" s="20">
        <f t="shared" si="88"/>
        <v>362062.41000000015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8795336.2300000004</v>
      </c>
      <c r="D504" s="26">
        <v>15728910</v>
      </c>
      <c r="E504" s="26">
        <v>9168761.6799999997</v>
      </c>
      <c r="F504" s="27">
        <f t="shared" si="86"/>
        <v>104.24572114396587</v>
      </c>
      <c r="G504" s="27">
        <f t="shared" si="87"/>
        <v>58.292416194129146</v>
      </c>
      <c r="H504" s="28">
        <f t="shared" si="88"/>
        <v>373425.44999999925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11363.04</v>
      </c>
      <c r="D505" s="26">
        <v>110000</v>
      </c>
      <c r="E505" s="26"/>
      <c r="F505" s="27">
        <f t="shared" si="86"/>
        <v>0</v>
      </c>
      <c r="G505" s="27">
        <f t="shared" si="87"/>
        <v>0</v>
      </c>
      <c r="H505" s="28">
        <f t="shared" si="88"/>
        <v>-11363.04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3499142.04</v>
      </c>
      <c r="D506" s="29">
        <v>6675900</v>
      </c>
      <c r="E506" s="29">
        <v>3890176</v>
      </c>
      <c r="F506" s="19">
        <f t="shared" si="86"/>
        <v>111.17513823474283</v>
      </c>
      <c r="G506" s="19">
        <f t="shared" si="87"/>
        <v>58.271933372279392</v>
      </c>
      <c r="H506" s="30">
        <f t="shared" si="88"/>
        <v>391033.95999999996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3499142.04</v>
      </c>
      <c r="D507" s="18">
        <v>6675900</v>
      </c>
      <c r="E507" s="18">
        <v>3890176</v>
      </c>
      <c r="F507" s="19">
        <f t="shared" si="86"/>
        <v>111.17513823474283</v>
      </c>
      <c r="G507" s="19">
        <f t="shared" si="87"/>
        <v>58.271933372279392</v>
      </c>
      <c r="H507" s="20">
        <f t="shared" si="88"/>
        <v>391033.95999999996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3436770.36</v>
      </c>
      <c r="D508" s="26">
        <v>6624406</v>
      </c>
      <c r="E508" s="26">
        <v>3870485.7</v>
      </c>
      <c r="F508" s="27">
        <f t="shared" si="86"/>
        <v>112.6198522033343</v>
      </c>
      <c r="G508" s="27">
        <f t="shared" si="87"/>
        <v>58.42766430680728</v>
      </c>
      <c r="H508" s="28">
        <f t="shared" si="88"/>
        <v>433715.34000000032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62371.68</v>
      </c>
      <c r="D509" s="26">
        <v>51494</v>
      </c>
      <c r="E509" s="26">
        <v>19690.3</v>
      </c>
      <c r="F509" s="27">
        <f t="shared" si="86"/>
        <v>31.569295552083894</v>
      </c>
      <c r="G509" s="27">
        <f t="shared" si="87"/>
        <v>38.238047151124398</v>
      </c>
      <c r="H509" s="28">
        <f t="shared" si="88"/>
        <v>-42681.380000000005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2457001.8199999998</v>
      </c>
      <c r="D510" s="29">
        <v>3908538</v>
      </c>
      <c r="E510" s="29">
        <v>1966465.82</v>
      </c>
      <c r="F510" s="19">
        <f t="shared" si="86"/>
        <v>80.035179623920683</v>
      </c>
      <c r="G510" s="19">
        <f t="shared" si="87"/>
        <v>50.312055812173249</v>
      </c>
      <c r="H510" s="30">
        <f t="shared" si="88"/>
        <v>-490535.99999999977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2457001.8199999998</v>
      </c>
      <c r="D511" s="18">
        <v>3908538</v>
      </c>
      <c r="E511" s="18">
        <v>1966465.82</v>
      </c>
      <c r="F511" s="19">
        <f t="shared" si="86"/>
        <v>80.035179623920683</v>
      </c>
      <c r="G511" s="19">
        <f t="shared" si="87"/>
        <v>50.312055812173249</v>
      </c>
      <c r="H511" s="20">
        <f t="shared" si="88"/>
        <v>-490535.99999999977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2436464.3199999998</v>
      </c>
      <c r="D512" s="26">
        <v>3840538</v>
      </c>
      <c r="E512" s="26">
        <v>1957526.82</v>
      </c>
      <c r="F512" s="27">
        <f t="shared" si="86"/>
        <v>80.342929873071171</v>
      </c>
      <c r="G512" s="27">
        <f t="shared" si="87"/>
        <v>50.970119811338932</v>
      </c>
      <c r="H512" s="28">
        <f t="shared" si="88"/>
        <v>-478937.49999999977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20537.5</v>
      </c>
      <c r="D513" s="26">
        <v>68000</v>
      </c>
      <c r="E513" s="26">
        <v>8939</v>
      </c>
      <c r="F513" s="27">
        <f t="shared" si="86"/>
        <v>43.525258673158859</v>
      </c>
      <c r="G513" s="27">
        <f t="shared" si="87"/>
        <v>13.145588235294117</v>
      </c>
      <c r="H513" s="28">
        <f t="shared" si="88"/>
        <v>-11598.5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3257656.26</v>
      </c>
      <c r="D514" s="29">
        <v>5711050</v>
      </c>
      <c r="E514" s="29">
        <v>3337545.31</v>
      </c>
      <c r="F514" s="19">
        <f t="shared" si="86"/>
        <v>102.45234744318911</v>
      </c>
      <c r="G514" s="19">
        <f t="shared" si="87"/>
        <v>58.440134651246268</v>
      </c>
      <c r="H514" s="30">
        <f t="shared" si="88"/>
        <v>79889.050000000279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3257656.26</v>
      </c>
      <c r="D515" s="18">
        <v>5711050</v>
      </c>
      <c r="E515" s="18">
        <v>3337545.31</v>
      </c>
      <c r="F515" s="19">
        <f t="shared" si="86"/>
        <v>102.45234744318911</v>
      </c>
      <c r="G515" s="19">
        <f t="shared" si="87"/>
        <v>58.440134651246268</v>
      </c>
      <c r="H515" s="20">
        <f t="shared" si="88"/>
        <v>79889.050000000279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3008097.03</v>
      </c>
      <c r="D516" s="26">
        <v>5531050</v>
      </c>
      <c r="E516" s="26">
        <v>3322986.32</v>
      </c>
      <c r="F516" s="27">
        <f t="shared" si="86"/>
        <v>110.46805627809152</v>
      </c>
      <c r="G516" s="27">
        <f t="shared" si="87"/>
        <v>60.078761175545324</v>
      </c>
      <c r="H516" s="28">
        <f t="shared" si="88"/>
        <v>314889.29000000004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249559.23</v>
      </c>
      <c r="D517" s="26">
        <v>180000</v>
      </c>
      <c r="E517" s="26">
        <v>14558.99</v>
      </c>
      <c r="F517" s="27">
        <f t="shared" si="86"/>
        <v>5.833881599971277</v>
      </c>
      <c r="G517" s="27">
        <f t="shared" si="87"/>
        <v>8.0883277777777778</v>
      </c>
      <c r="H517" s="28">
        <f t="shared" si="88"/>
        <v>-235000.24000000002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62234686.670000002</v>
      </c>
      <c r="D518" s="29">
        <v>144471058</v>
      </c>
      <c r="E518" s="29">
        <v>72460198.599999994</v>
      </c>
      <c r="F518" s="19">
        <f t="shared" si="86"/>
        <v>116.43056706338197</v>
      </c>
      <c r="G518" s="19">
        <f t="shared" si="87"/>
        <v>50.155511839610114</v>
      </c>
      <c r="H518" s="30">
        <f t="shared" si="88"/>
        <v>10225511.929999992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62234686.670000002</v>
      </c>
      <c r="D519" s="18">
        <v>144471058</v>
      </c>
      <c r="E519" s="18">
        <v>72460198.599999994</v>
      </c>
      <c r="F519" s="19">
        <f t="shared" si="86"/>
        <v>116.43056706338197</v>
      </c>
      <c r="G519" s="19">
        <f t="shared" si="87"/>
        <v>50.155511839610114</v>
      </c>
      <c r="H519" s="20">
        <f t="shared" si="88"/>
        <v>10225511.929999992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59685295.899999999</v>
      </c>
      <c r="D520" s="26">
        <v>110399764</v>
      </c>
      <c r="E520" s="26">
        <v>61037855.729999997</v>
      </c>
      <c r="F520" s="27">
        <f t="shared" si="86"/>
        <v>102.26615250809203</v>
      </c>
      <c r="G520" s="27">
        <f t="shared" si="87"/>
        <v>55.288030987095226</v>
      </c>
      <c r="H520" s="28">
        <f t="shared" si="88"/>
        <v>1352559.8299999982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2549390.77</v>
      </c>
      <c r="D521" s="26">
        <v>34071294</v>
      </c>
      <c r="E521" s="26">
        <v>11422342.869999999</v>
      </c>
      <c r="F521" s="27">
        <f t="shared" si="86"/>
        <v>448.04205790703475</v>
      </c>
      <c r="G521" s="27">
        <f t="shared" si="87"/>
        <v>33.524828467037381</v>
      </c>
      <c r="H521" s="28">
        <f t="shared" si="88"/>
        <v>8872952.0999999996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45084351.200000003</v>
      </c>
      <c r="D522" s="29">
        <v>96952671</v>
      </c>
      <c r="E522" s="29">
        <v>52780221.310000002</v>
      </c>
      <c r="F522" s="19">
        <f t="shared" si="86"/>
        <v>117.06993647498692</v>
      </c>
      <c r="G522" s="19">
        <f t="shared" si="87"/>
        <v>54.439161670955926</v>
      </c>
      <c r="H522" s="30">
        <f t="shared" si="88"/>
        <v>7695870.1099999994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45084351.200000003</v>
      </c>
      <c r="D523" s="18">
        <v>96952671</v>
      </c>
      <c r="E523" s="18">
        <v>52780221.310000002</v>
      </c>
      <c r="F523" s="19">
        <f t="shared" si="86"/>
        <v>117.06993647498692</v>
      </c>
      <c r="G523" s="19">
        <f t="shared" si="87"/>
        <v>54.439161670955926</v>
      </c>
      <c r="H523" s="20">
        <f t="shared" si="88"/>
        <v>7695870.1099999994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44055921.960000001</v>
      </c>
      <c r="D524" s="26">
        <v>79855943</v>
      </c>
      <c r="E524" s="26">
        <v>48401869.119999997</v>
      </c>
      <c r="F524" s="27">
        <f t="shared" si="86"/>
        <v>109.86461516784473</v>
      </c>
      <c r="G524" s="27">
        <f t="shared" si="87"/>
        <v>60.611480250129915</v>
      </c>
      <c r="H524" s="28">
        <f t="shared" si="88"/>
        <v>4345947.1599999964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1028429.24</v>
      </c>
      <c r="D525" s="26">
        <v>17096728</v>
      </c>
      <c r="E525" s="26">
        <v>4378352.1900000004</v>
      </c>
      <c r="F525" s="27">
        <f t="shared" si="86"/>
        <v>425.7319822995309</v>
      </c>
      <c r="G525" s="27">
        <f t="shared" si="87"/>
        <v>25.60929898399273</v>
      </c>
      <c r="H525" s="28">
        <f t="shared" si="88"/>
        <v>3349922.95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6971005.8799999999</v>
      </c>
      <c r="D526" s="29">
        <v>10771024</v>
      </c>
      <c r="E526" s="29">
        <v>6744693.3300000001</v>
      </c>
      <c r="F526" s="19">
        <f t="shared" si="86"/>
        <v>96.75351658145496</v>
      </c>
      <c r="G526" s="19">
        <f t="shared" si="87"/>
        <v>62.618868271020467</v>
      </c>
      <c r="H526" s="30">
        <f t="shared" si="88"/>
        <v>-226312.54999999981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6971005.8799999999</v>
      </c>
      <c r="D527" s="18">
        <v>10771024</v>
      </c>
      <c r="E527" s="18">
        <v>6744693.3300000001</v>
      </c>
      <c r="F527" s="19">
        <f t="shared" si="86"/>
        <v>96.75351658145496</v>
      </c>
      <c r="G527" s="19">
        <f t="shared" si="87"/>
        <v>62.618868271020467</v>
      </c>
      <c r="H527" s="20">
        <f t="shared" si="88"/>
        <v>-226312.54999999981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6847852.1900000004</v>
      </c>
      <c r="D528" s="26">
        <v>10570024</v>
      </c>
      <c r="E528" s="26">
        <v>6710682.8899999997</v>
      </c>
      <c r="F528" s="27">
        <f t="shared" si="86"/>
        <v>97.996900397466064</v>
      </c>
      <c r="G528" s="27">
        <f t="shared" si="87"/>
        <v>63.487868050252295</v>
      </c>
      <c r="H528" s="28">
        <f t="shared" si="88"/>
        <v>-137169.30000000075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201000</v>
      </c>
      <c r="E529" s="26">
        <v>34010.44</v>
      </c>
      <c r="F529" s="27">
        <f t="shared" si="86"/>
        <v>27.616257377265757</v>
      </c>
      <c r="G529" s="27">
        <f t="shared" si="87"/>
        <v>16.920616915422887</v>
      </c>
      <c r="H529" s="28">
        <f t="shared" si="88"/>
        <v>-89143.25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197982215.00999999</v>
      </c>
      <c r="D530" s="29">
        <v>455660272</v>
      </c>
      <c r="E530" s="29">
        <v>249222738.99000001</v>
      </c>
      <c r="F530" s="19">
        <f t="shared" ref="F530:F533" si="107">IF(C530=0,"x",E530/C530*100)</f>
        <v>125.88137726280711</v>
      </c>
      <c r="G530" s="19">
        <f t="shared" ref="G530:G533" si="108">IF(D530=0,"x",E530/D530*100)</f>
        <v>54.694858056442541</v>
      </c>
      <c r="H530" s="30">
        <f t="shared" ref="H530:H533" si="109">+E530-C530</f>
        <v>51240523.980000019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197982215.00999999</v>
      </c>
      <c r="D531" s="18">
        <v>455660272</v>
      </c>
      <c r="E531" s="18">
        <v>249222738.99000001</v>
      </c>
      <c r="F531" s="19">
        <f t="shared" si="107"/>
        <v>125.88137726280711</v>
      </c>
      <c r="G531" s="19">
        <f t="shared" si="108"/>
        <v>54.694858056442541</v>
      </c>
      <c r="H531" s="20">
        <f t="shared" si="109"/>
        <v>51240523.980000019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196757883.33000001</v>
      </c>
      <c r="D532" s="26">
        <v>438574861</v>
      </c>
      <c r="E532" s="26">
        <v>247258580.18000001</v>
      </c>
      <c r="F532" s="27">
        <f t="shared" si="107"/>
        <v>125.666416000878</v>
      </c>
      <c r="G532" s="27">
        <f t="shared" si="108"/>
        <v>56.377736657368516</v>
      </c>
      <c r="H532" s="28">
        <f t="shared" si="109"/>
        <v>50500696.849999994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1224331.68</v>
      </c>
      <c r="D533" s="26">
        <v>17085411</v>
      </c>
      <c r="E533" s="26">
        <v>1964158.81</v>
      </c>
      <c r="F533" s="27">
        <f t="shared" si="107"/>
        <v>160.42701843670338</v>
      </c>
      <c r="G533" s="27">
        <f t="shared" si="108"/>
        <v>11.496116833244455</v>
      </c>
      <c r="H533" s="28">
        <f t="shared" si="109"/>
        <v>739827.13000000012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16391405.66</v>
      </c>
      <c r="D534" s="29">
        <v>29983000</v>
      </c>
      <c r="E534" s="29">
        <v>17923583.059999999</v>
      </c>
      <c r="F534" s="19">
        <f t="shared" si="86"/>
        <v>109.3474436041747</v>
      </c>
      <c r="G534" s="19">
        <f t="shared" si="87"/>
        <v>59.779151719307599</v>
      </c>
      <c r="H534" s="30">
        <f t="shared" si="88"/>
        <v>1532177.3999999985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14909570.199999999</v>
      </c>
      <c r="D535" s="29">
        <v>28742500</v>
      </c>
      <c r="E535" s="29">
        <v>15992240.33</v>
      </c>
      <c r="F535" s="19">
        <f t="shared" si="86"/>
        <v>107.26157840552642</v>
      </c>
      <c r="G535" s="19">
        <f t="shared" si="87"/>
        <v>55.639698460467947</v>
      </c>
      <c r="H535" s="30">
        <f t="shared" si="88"/>
        <v>1082670.1300000008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8165734.04</v>
      </c>
      <c r="D536" s="29">
        <v>16970220</v>
      </c>
      <c r="E536" s="29">
        <v>9256793.8100000005</v>
      </c>
      <c r="F536" s="19">
        <f t="shared" si="86"/>
        <v>113.36144141672291</v>
      </c>
      <c r="G536" s="19">
        <f t="shared" si="87"/>
        <v>54.547282298049169</v>
      </c>
      <c r="H536" s="30">
        <f t="shared" si="88"/>
        <v>1091059.7700000005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6202588.6100000003</v>
      </c>
      <c r="D537" s="29">
        <v>10848584</v>
      </c>
      <c r="E537" s="29">
        <v>6261924.6299999999</v>
      </c>
      <c r="F537" s="19">
        <f t="shared" si="86"/>
        <v>100.95663316932443</v>
      </c>
      <c r="G537" s="19">
        <f t="shared" si="87"/>
        <v>57.721124065592335</v>
      </c>
      <c r="H537" s="30">
        <f t="shared" si="88"/>
        <v>59336.019999999553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6202588.6100000003</v>
      </c>
      <c r="D538" s="18">
        <v>10848584</v>
      </c>
      <c r="E538" s="18">
        <v>6261924.6299999999</v>
      </c>
      <c r="F538" s="19">
        <f t="shared" si="86"/>
        <v>100.95663316932443</v>
      </c>
      <c r="G538" s="19">
        <f t="shared" si="87"/>
        <v>57.721124065592335</v>
      </c>
      <c r="H538" s="20">
        <f t="shared" si="88"/>
        <v>59336.019999999553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6097449.96</v>
      </c>
      <c r="D539" s="26">
        <v>10528584</v>
      </c>
      <c r="E539" s="26">
        <v>6235403.7999999998</v>
      </c>
      <c r="F539" s="27">
        <f t="shared" si="86"/>
        <v>102.26248416805375</v>
      </c>
      <c r="G539" s="27">
        <f t="shared" si="87"/>
        <v>59.223574604144304</v>
      </c>
      <c r="H539" s="28">
        <f t="shared" si="88"/>
        <v>137953.83999999985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105138.65</v>
      </c>
      <c r="D540" s="26">
        <v>320000</v>
      </c>
      <c r="E540" s="26">
        <v>26520.83</v>
      </c>
      <c r="F540" s="27">
        <f t="shared" si="86"/>
        <v>25.224624816848994</v>
      </c>
      <c r="G540" s="27">
        <f t="shared" si="87"/>
        <v>8.2877593750000003</v>
      </c>
      <c r="H540" s="28">
        <f t="shared" si="88"/>
        <v>-78617.819999999992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3078077.14</v>
      </c>
      <c r="D541" s="29">
        <v>5473000</v>
      </c>
      <c r="E541" s="29">
        <v>3064049.11</v>
      </c>
      <c r="F541" s="19">
        <f t="shared" ref="F541:F544" si="110">IF(C541=0,"x",E541/C541*100)</f>
        <v>99.544259959644805</v>
      </c>
      <c r="G541" s="19">
        <f t="shared" ref="G541:G544" si="111">IF(D541=0,"x",E541/D541*100)</f>
        <v>55.984818381143796</v>
      </c>
      <c r="H541" s="30">
        <f t="shared" ref="H541:H544" si="112">+E541-C541</f>
        <v>-14028.030000000261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3078077.14</v>
      </c>
      <c r="D542" s="18">
        <v>5473000</v>
      </c>
      <c r="E542" s="18">
        <v>3064049.11</v>
      </c>
      <c r="F542" s="19">
        <f t="shared" si="110"/>
        <v>99.544259959644805</v>
      </c>
      <c r="G542" s="19">
        <f t="shared" si="111"/>
        <v>55.984818381143796</v>
      </c>
      <c r="H542" s="20">
        <f t="shared" si="112"/>
        <v>-14028.030000000261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3060441.89</v>
      </c>
      <c r="D543" s="26">
        <v>5411000</v>
      </c>
      <c r="E543" s="26">
        <v>3062529.11</v>
      </c>
      <c r="F543" s="27">
        <f t="shared" si="110"/>
        <v>100.06819995526854</v>
      </c>
      <c r="G543" s="27">
        <f t="shared" si="111"/>
        <v>56.598209388283124</v>
      </c>
      <c r="H543" s="28">
        <f t="shared" si="112"/>
        <v>2087.2199999997392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17635.25</v>
      </c>
      <c r="D544" s="33">
        <v>62000</v>
      </c>
      <c r="E544" s="33">
        <v>1520</v>
      </c>
      <c r="F544" s="34">
        <f t="shared" si="110"/>
        <v>8.6191009483846273</v>
      </c>
      <c r="G544" s="34">
        <f t="shared" si="111"/>
        <v>2.4516129032258065</v>
      </c>
      <c r="H544" s="35">
        <f t="shared" si="112"/>
        <v>-16115.25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2022-09-15T13:16:47Z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